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/>
  <mc:AlternateContent xmlns:mc="http://schemas.openxmlformats.org/markup-compatibility/2006">
    <mc:Choice Requires="x15">
      <x15ac:absPath xmlns:x15ac="http://schemas.microsoft.com/office/spreadsheetml/2010/11/ac" url="C:\Users\admin\Desktop\220715 (대학혁신지원사업 양궁 교육시설 구축공사-50,000,000- 견적접수)\"/>
    </mc:Choice>
  </mc:AlternateContent>
  <xr:revisionPtr revIDLastSave="0" documentId="13_ncr:1_{24FD29DE-4386-4CE9-99DA-FB134C2DD922}" xr6:coauthVersionLast="36" xr6:coauthVersionMax="36" xr10:uidLastSave="{00000000-0000-0000-0000-000000000000}"/>
  <bookViews>
    <workbookView xWindow="-120" yWindow="-120" windowWidth="29040" windowHeight="12450" tabRatio="724" xr2:uid="{00000000-000D-0000-FFFF-FFFF00000000}"/>
  </bookViews>
  <sheets>
    <sheet name="원가" sheetId="22" r:id="rId1"/>
    <sheet name="총괄표" sheetId="11" r:id="rId2"/>
    <sheet name="내역서" sheetId="10" r:id="rId3"/>
    <sheet name="단위일위대가" sheetId="17" state="hidden" r:id="rId4"/>
    <sheet name="합산자재" sheetId="6" state="hidden" r:id="rId5"/>
    <sheet name="사용설명" sheetId="14" state="hidden" r:id="rId6"/>
  </sheets>
  <externalReferences>
    <externalReference r:id="rId7"/>
  </externalReferences>
  <definedNames>
    <definedName name="_Fill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bb" localSheetId="0" hidden="1">[1]내역서!#REF!</definedName>
    <definedName name="bb" hidden="1">[1]내역서!#REF!</definedName>
    <definedName name="DDD" hidden="1">#REF!</definedName>
    <definedName name="_xlnm.Print_Area" localSheetId="2">내역서!$A$1:$Q$55</definedName>
    <definedName name="_xlnm.Print_Area" localSheetId="1">총괄표!$A$1:$Q$29</definedName>
    <definedName name="_xlnm.Print_Titles" localSheetId="2">내역서!$1:$3</definedName>
    <definedName name="_xlnm.Print_Titles" localSheetId="1">총괄표!$1:$3</definedName>
    <definedName name="_xlnm.Print_Titles" localSheetId="4">합산자재!$1:$3</definedName>
    <definedName name="wrn.송변전공종단가.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표준공종단가.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ㄴㄴㄴㄴ" hidden="1">#REF!</definedName>
    <definedName name="ㄴㄴㄴㄴㄴ" hidden="1">#REF!</definedName>
    <definedName name="ㄷㄷ" localSheetId="0" hidden="1">#REF!</definedName>
    <definedName name="ㄷㄷ" hidden="1">#REF!</definedName>
    <definedName name="ㅁㅁ" hidden="1">#REF!</definedName>
    <definedName name="ㅇㄹㅇㄹ" hidden="1">#REF!</definedName>
    <definedName name="ㅇㅇㄹ" hidden="1">#REF!</definedName>
    <definedName name="ㅇㅇㅇ" hidden="1">#REF!</definedName>
    <definedName name="총괄11" localSheetId="0" hidden="1">#REF!</definedName>
    <definedName name="총괄11" hidden="1">#REF!</definedName>
  </definedNames>
  <calcPr calcId="191029" iterate="1"/>
</workbook>
</file>

<file path=xl/calcChain.xml><?xml version="1.0" encoding="utf-8"?>
<calcChain xmlns="http://schemas.openxmlformats.org/spreadsheetml/2006/main">
  <c r="I26" i="6" l="1"/>
  <c r="L26" i="6" s="1"/>
  <c r="AE3" i="10" l="1"/>
  <c r="AD3" i="10"/>
  <c r="H5" i="6" l="1"/>
  <c r="H9" i="6"/>
  <c r="H13" i="6"/>
  <c r="H17" i="6"/>
  <c r="H21" i="6"/>
  <c r="H25" i="6"/>
  <c r="H6" i="6"/>
  <c r="H10" i="6"/>
  <c r="H14" i="6"/>
  <c r="H22" i="6"/>
  <c r="H8" i="6"/>
  <c r="H16" i="6"/>
  <c r="H24" i="6"/>
  <c r="H18" i="6"/>
  <c r="H12" i="6"/>
  <c r="H7" i="6"/>
  <c r="H11" i="6"/>
  <c r="H15" i="6"/>
  <c r="H19" i="6"/>
  <c r="H23" i="6"/>
  <c r="H4" i="6"/>
  <c r="H20" i="6"/>
  <c r="L19" i="6" l="1"/>
  <c r="L12" i="6"/>
  <c r="L8" i="6"/>
  <c r="L6" i="6"/>
  <c r="L13" i="6"/>
  <c r="L23" i="6"/>
  <c r="L16" i="6"/>
  <c r="L20" i="6"/>
  <c r="L15" i="6"/>
  <c r="L18" i="6"/>
  <c r="L22" i="6"/>
  <c r="L25" i="6"/>
  <c r="L9" i="6"/>
  <c r="L7" i="6"/>
  <c r="L10" i="6"/>
  <c r="L17" i="6"/>
  <c r="L4" i="6"/>
  <c r="L11" i="6"/>
  <c r="L24" i="6"/>
  <c r="L14" i="6"/>
  <c r="L21" i="6"/>
  <c r="L5" i="6"/>
  <c r="M5" i="11"/>
  <c r="N5" i="11" s="1"/>
  <c r="N29" i="11" s="1"/>
  <c r="AC6" i="10" l="1"/>
  <c r="AC18" i="10"/>
  <c r="AC19" i="10"/>
  <c r="AC5" i="10"/>
  <c r="AC16" i="10"/>
  <c r="AC17" i="10"/>
  <c r="AE28" i="10"/>
  <c r="AE30" i="10" s="1"/>
  <c r="AC30" i="10" s="1"/>
  <c r="AD30" i="10"/>
  <c r="AD27" i="10" l="1"/>
  <c r="AC27" i="10"/>
  <c r="K5" i="11" l="1"/>
  <c r="H5" i="11" l="1"/>
  <c r="I5" i="11" s="1"/>
  <c r="I29" i="11" s="1"/>
  <c r="L5" i="11"/>
  <c r="O5" i="11" l="1"/>
  <c r="G6" i="22"/>
  <c r="L29" i="11"/>
  <c r="P5" i="11"/>
  <c r="P29" i="11" s="1"/>
  <c r="G7" i="22" l="1"/>
  <c r="G8" i="22" l="1"/>
  <c r="G9" i="22" s="1"/>
  <c r="B3" i="22" l="1"/>
</calcChain>
</file>

<file path=xl/sharedStrings.xml><?xml version="1.0" encoding="utf-8"?>
<sst xmlns="http://schemas.openxmlformats.org/spreadsheetml/2006/main" count="447" uniqueCount="233">
  <si>
    <t>단위</t>
    <phoneticPr fontId="2" type="noConversion"/>
  </si>
  <si>
    <t>수량</t>
    <phoneticPr fontId="2" type="noConversion"/>
  </si>
  <si>
    <t xml:space="preserve"> </t>
    <phoneticPr fontId="2" type="noConversion"/>
  </si>
  <si>
    <t>계</t>
    <phoneticPr fontId="2" type="noConversion"/>
  </si>
  <si>
    <t>코드</t>
    <phoneticPr fontId="2" type="noConversion"/>
  </si>
  <si>
    <t>코드</t>
    <phoneticPr fontId="2" type="noConversion"/>
  </si>
  <si>
    <t>공종코드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</si>
  <si>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</si>
  <si>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</si>
  <si>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</si>
  <si>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</si>
  <si>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</si>
  <si>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비고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</si>
  <si>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</si>
  <si>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</si>
  <si>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</si>
  <si>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</si>
  <si>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</si>
  <si>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</si>
  <si>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>1.</t>
    <phoneticPr fontId="2" type="noConversion"/>
  </si>
  <si>
    <t>3.</t>
    <phoneticPr fontId="2" type="noConversion"/>
  </si>
  <si>
    <t>** 반드시 다음 사항을 숙지하신 다음 수정 작업을 하십시오 **</t>
    <phoneticPr fontId="2" type="noConversion"/>
  </si>
  <si>
    <t>4.</t>
    <phoneticPr fontId="2" type="noConversion"/>
  </si>
  <si>
    <t xml:space="preserve">a)표지와 원가 -&gt; 총괄표 -&gt; 내역서 -&gt;일위대가와 합산자재 -&gt;단가조사서 를 참조하고 </t>
    <phoneticPr fontId="2" type="noConversion"/>
  </si>
  <si>
    <t>2.</t>
    <phoneticPr fontId="2" type="noConversion"/>
  </si>
  <si>
    <t>5.</t>
    <phoneticPr fontId="2" type="noConversion"/>
  </si>
  <si>
    <t>6.</t>
    <phoneticPr fontId="2" type="noConversion"/>
  </si>
  <si>
    <t xml:space="preserve">   그룹은 견적 프로그램에서 엑셀파일이 만들어질때 지정됩니다.</t>
    <phoneticPr fontId="2" type="noConversion"/>
  </si>
  <si>
    <t>번호</t>
    <phoneticPr fontId="2" type="noConversion"/>
  </si>
  <si>
    <t>번호</t>
    <phoneticPr fontId="2" type="noConversion"/>
  </si>
  <si>
    <t>…</t>
    <phoneticPr fontId="2" type="noConversion"/>
  </si>
  <si>
    <t>비고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</si>
  <si>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</si>
  <si>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</si>
  <si>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</si>
  <si>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</si>
  <si>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</si>
  <si>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</si>
  <si>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</si>
  <si>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</si>
  <si>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</si>
  <si>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</si>
  <si>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노임계</t>
    <phoneticPr fontId="2" type="noConversion"/>
  </si>
  <si>
    <t>자재계</t>
    <phoneticPr fontId="2" type="noConversion"/>
  </si>
  <si>
    <t>속성이 숫자인 셀을 삭제할 때는 반드시 'Delete' 키를 사용하십시오.</t>
    <phoneticPr fontId="2" type="noConversion"/>
  </si>
  <si>
    <t>**주의:'Space Bar' 로 지웠을 때는 '#Value' Error가 발생됩니다.</t>
    <phoneticPr fontId="2" type="noConversion"/>
  </si>
  <si>
    <t>일위대가(을지)는 소수점 처리 때문에 셀 속성을 '일반'으로 하였습니다.(소수점 능동 처리)</t>
    <phoneticPr fontId="2" type="noConversion"/>
  </si>
  <si>
    <t>**참고: (수량*단가)의 결과는 소수 한자리, 금액을 취합한 소계는 1원 이하 절사입니다.</t>
    <phoneticPr fontId="2" type="noConversion"/>
  </si>
  <si>
    <t>내역서에서는 수량에만 셀 속성을 '일반'으로 하였습니다.(소수점 능동 처리)</t>
    <phoneticPr fontId="2" type="noConversion"/>
  </si>
  <si>
    <t>단가수정은 '단가조사서'시트 에서 하십시오.</t>
    <phoneticPr fontId="2" type="noConversion"/>
  </si>
  <si>
    <t xml:space="preserve">   있으므로 단가조사서의 결정단가를 수정하면 전체 금액이 갱신됩니다.</t>
    <phoneticPr fontId="2" type="noConversion"/>
  </si>
  <si>
    <t xml:space="preserve">   **주의: 금액란은 공식이 걸려있으므로 조심하여 수정하십시오.</t>
    <phoneticPr fontId="2" type="noConversion"/>
  </si>
  <si>
    <t>b)전체 자재를 일정 요율(%)로 변경할 때는 옵션시트의 자재 적용율을 조정하면 됩니다.</t>
    <phoneticPr fontId="2" type="noConversion"/>
  </si>
  <si>
    <t>노임 단가는 '단가조사서'시트에서 품셈은 '노임근거'시트에서 수정하십시오.</t>
    <phoneticPr fontId="2" type="noConversion"/>
  </si>
  <si>
    <t>a)전체 노임을 일정 요율(%)로 변경할 때는 '옵션시트'의 전체노임 적용율을 조정하면 됩니다.</t>
    <phoneticPr fontId="2" type="noConversion"/>
  </si>
  <si>
    <t>b)공종별로 노임을 수정하려면 '옵션시트'의 공종별 노임 적용율을 조정하면 됩니다.</t>
    <phoneticPr fontId="2" type="noConversion"/>
  </si>
  <si>
    <t>c)케이블 및 전선 자재 단가를 추가로 조정하려면 그룹별 자재 적용율을 조정하면 됩니다.</t>
    <phoneticPr fontId="2" type="noConversion"/>
  </si>
  <si>
    <t>겉표지의 모든 정보는 표지를 참조하였습니다.(정보 수정은 표지에서만 하시면 됩니다.)</t>
    <phoneticPr fontId="2" type="noConversion"/>
  </si>
  <si>
    <t>7.</t>
    <phoneticPr fontId="2" type="noConversion"/>
  </si>
  <si>
    <t>필수 :본 프로그램의 총 금액을 확인한 후 사용하십시오.</t>
    <phoneticPr fontId="2" type="noConversion"/>
  </si>
  <si>
    <t>8.</t>
    <phoneticPr fontId="2" type="noConversion"/>
  </si>
  <si>
    <t>본 파일의 내용을 인쇄할 경우, 미리보기를 통하여 페이지 절선을 확인 후 인쇄하십시오.</t>
    <phoneticPr fontId="2" type="noConversion"/>
  </si>
  <si>
    <t>페이지 절선이 맞지 않으면 다음을 참고하십시오.</t>
    <phoneticPr fontId="2" type="noConversion"/>
  </si>
  <si>
    <t>a. 해당시트의 셀 전체를 선택합니다.</t>
    <phoneticPr fontId="2" type="noConversion"/>
  </si>
  <si>
    <t>b. 행높이를 적절히 가감하면 페이지 절선을 맞출 수 있습니다.</t>
    <phoneticPr fontId="2" type="noConversion"/>
  </si>
  <si>
    <t>9.</t>
    <phoneticPr fontId="2" type="noConversion"/>
  </si>
  <si>
    <t>관급자재 Sheet가 해당이 없을 경우엔 삭제하십시오.</t>
    <phoneticPr fontId="2" type="noConversion"/>
  </si>
  <si>
    <t>10.</t>
    <phoneticPr fontId="2" type="noConversion"/>
  </si>
  <si>
    <t>일반배관재</t>
    <phoneticPr fontId="2" type="noConversion"/>
  </si>
  <si>
    <t>CD배관재</t>
    <phoneticPr fontId="2" type="noConversion"/>
  </si>
  <si>
    <t>연속견적가로형식</t>
  </si>
  <si>
    <t>일위대가가 안 나왔나요!</t>
    <phoneticPr fontId="2" type="noConversion"/>
  </si>
  <si>
    <t>일위대가를 나오게 하는 방법</t>
    <phoneticPr fontId="2" type="noConversion"/>
  </si>
  <si>
    <t>1. 자료사전에서 데이터를 입력할 때 일위대가 데이터를 입력합니다.</t>
    <phoneticPr fontId="2" type="noConversion"/>
  </si>
  <si>
    <t>※ 견적 또는 산출내역서에서 Tab키 두번 누른 대제목으로 자료찾기 화면의 일부 모습입니다.</t>
    <phoneticPr fontId="2" type="noConversion"/>
  </si>
  <si>
    <t xml:space="preserve">    좌측 첫번째 박스 하단의 일위대가를 선택하면 데이터의 일부가 일위대가로 만들어져 있습니다.</t>
    <phoneticPr fontId="2" type="noConversion"/>
  </si>
  <si>
    <t>2. 관공서에서는 단일 자재 등도 모두 일위대가로 만들어야 하는 경우가 있습니다.</t>
    <phoneticPr fontId="2" type="noConversion"/>
  </si>
  <si>
    <t>※ 이런 경우엔 완성된 견적 내용을 한꺼번에 일위대가로 만드는 기능을 사용하시면 됩니다.</t>
    <phoneticPr fontId="2" type="noConversion"/>
  </si>
  <si>
    <r>
      <t xml:space="preserve">프로그램 화면 우측 상단 </t>
    </r>
    <r>
      <rPr>
        <b/>
        <sz val="11"/>
        <rFont val="돋움"/>
        <family val="3"/>
        <charset val="129"/>
      </rPr>
      <t>[사용설명서]</t>
    </r>
    <r>
      <rPr>
        <sz val="11"/>
        <rFont val="돋움"/>
        <family val="3"/>
        <charset val="129"/>
      </rPr>
      <t xml:space="preserve"> 버튼을 눌러 도움말 서비스의 일위대가-</t>
    </r>
    <r>
      <rPr>
        <b/>
        <sz val="11"/>
        <rFont val="돋움"/>
        <family val="3"/>
        <charset val="129"/>
      </rPr>
      <t>일위_108</t>
    </r>
    <r>
      <rPr>
        <sz val="11"/>
        <rFont val="돋움"/>
        <family val="3"/>
        <charset val="129"/>
      </rPr>
      <t>번을 보세요!</t>
    </r>
    <phoneticPr fontId="2" type="noConversion"/>
  </si>
  <si>
    <t>※ 단일자재 전부를 일위대가로 만드는 과정이 동영상으로도 제작되어 있습니다.</t>
    <phoneticPr fontId="2" type="noConversion"/>
  </si>
  <si>
    <t>동영상은 이지테크 프르그램 상단 도움말 &gt; 교육용 동영상 &gt; XML파일 만들기를 보세요</t>
    <phoneticPr fontId="2" type="noConversion"/>
  </si>
  <si>
    <t>동영상 바로보기</t>
    <phoneticPr fontId="2" type="noConversion"/>
  </si>
  <si>
    <t>1. 전기설비공사</t>
  </si>
  <si>
    <t>3913170620174410</t>
  </si>
  <si>
    <t>1종금속제가요전선관</t>
  </si>
  <si>
    <t>16 mm 일반-비방수</t>
  </si>
  <si>
    <t>M</t>
  </si>
  <si>
    <t>3913170620174411</t>
  </si>
  <si>
    <t>22 mm 일반-비방수</t>
  </si>
  <si>
    <t>3912130810035750</t>
  </si>
  <si>
    <t>아우트렛박스</t>
  </si>
  <si>
    <t>8각 54㎜</t>
  </si>
  <si>
    <t>개</t>
  </si>
  <si>
    <t>3912130810035753</t>
  </si>
  <si>
    <t>중형4각 54㎜</t>
  </si>
  <si>
    <t>3912130820174713</t>
  </si>
  <si>
    <t>아우트렛박스 커버</t>
  </si>
  <si>
    <t>커버, 4각, 평형</t>
  </si>
  <si>
    <t>3912130820157231</t>
  </si>
  <si>
    <t>콘카바</t>
  </si>
  <si>
    <t>3912130320175901</t>
  </si>
  <si>
    <t>노출SW BOX</t>
  </si>
  <si>
    <t>16-1방</t>
  </si>
  <si>
    <t>3912130320175905</t>
  </si>
  <si>
    <t>노출4각 BOX</t>
  </si>
  <si>
    <t>3913171221650785</t>
  </si>
  <si>
    <t>PVC MOLD</t>
  </si>
  <si>
    <t>회색  3호</t>
  </si>
  <si>
    <t>3913170810037061</t>
  </si>
  <si>
    <t>전선관지지행가</t>
  </si>
  <si>
    <t>16c</t>
  </si>
  <si>
    <t>개소</t>
  </si>
  <si>
    <t>3913170810037062</t>
  </si>
  <si>
    <t>22c</t>
  </si>
  <si>
    <t>2612162922076729</t>
  </si>
  <si>
    <t>450/750V 내열비닐절연전선</t>
  </si>
  <si>
    <t>HFIX 2.5㎟</t>
  </si>
  <si>
    <t>2612162922076730</t>
  </si>
  <si>
    <t>HFIX 4㎟</t>
  </si>
  <si>
    <t>2612152420683695</t>
  </si>
  <si>
    <t>접지용비닐절연전선(F-GV)</t>
  </si>
  <si>
    <t>2.5㎟</t>
  </si>
  <si>
    <t>2612152420683696</t>
  </si>
  <si>
    <t>4㎟</t>
  </si>
  <si>
    <t>3912998720170517</t>
  </si>
  <si>
    <t>매입스위치</t>
  </si>
  <si>
    <t>15A, 250V 1로1구</t>
  </si>
  <si>
    <t>3912998720170518</t>
  </si>
  <si>
    <t>15A, 250V 1로2구</t>
  </si>
  <si>
    <t>3912140620170850</t>
  </si>
  <si>
    <t>콘센트</t>
  </si>
  <si>
    <t>매입-접지형, 15A 250V 2구</t>
  </si>
  <si>
    <t>3912140620170832</t>
  </si>
  <si>
    <t>콘센트 철거</t>
  </si>
  <si>
    <t>3912140620170833</t>
  </si>
  <si>
    <t>콘센트 철거 후 교체</t>
  </si>
  <si>
    <t>3912140620170834</t>
  </si>
  <si>
    <t>노출-접지형, 15A 250V 원형</t>
  </si>
  <si>
    <t>3910160520220005</t>
  </si>
  <si>
    <t>LED 조명등 철거</t>
  </si>
  <si>
    <t>L001010101000075</t>
  </si>
  <si>
    <t>노 무 비</t>
  </si>
  <si>
    <t>내선전공</t>
  </si>
  <si>
    <t>인</t>
  </si>
  <si>
    <t>[ 대학혁신지원사업 양궁 교육시설 구축공사 ] - 합산자재목록</t>
  </si>
  <si>
    <t>59753017003</t>
  </si>
  <si>
    <t>59753017004</t>
  </si>
  <si>
    <t>59753767011</t>
  </si>
  <si>
    <t>59753767041</t>
  </si>
  <si>
    <t>59753767231</t>
  </si>
  <si>
    <t>MM300040279</t>
  </si>
  <si>
    <t>MM300040283</t>
  </si>
  <si>
    <t>MM300040287</t>
  </si>
  <si>
    <t>MM300040388</t>
  </si>
  <si>
    <t>56950010001</t>
  </si>
  <si>
    <t>56950010002</t>
  </si>
  <si>
    <t>E1450667012</t>
  </si>
  <si>
    <t>E1450667013</t>
  </si>
  <si>
    <t>E1450927201</t>
  </si>
  <si>
    <t>E1450927202</t>
  </si>
  <si>
    <t>59301517001</t>
  </si>
  <si>
    <t>59301517002</t>
  </si>
  <si>
    <t>59350317206</t>
  </si>
  <si>
    <t>59350317104</t>
  </si>
  <si>
    <t>59350317105</t>
  </si>
  <si>
    <t>59350317121</t>
  </si>
  <si>
    <t>MM700088005</t>
  </si>
  <si>
    <t>56900017016</t>
  </si>
  <si>
    <t>29</t>
  </si>
  <si>
    <t>01</t>
  </si>
  <si>
    <t>1.전기설비공사</t>
  </si>
  <si>
    <t>A0100000000</t>
  </si>
  <si>
    <t>RENT000000000003</t>
  </si>
  <si>
    <t>[ 소모 잡자재 ]</t>
  </si>
  <si>
    <t>전선, 전선관의 2 %</t>
  </si>
  <si>
    <t>식</t>
  </si>
  <si>
    <t>A0300000000</t>
  </si>
  <si>
    <t>RENT000000000006</t>
  </si>
  <si>
    <t>[ 공 구 손 료 ]</t>
  </si>
  <si>
    <t>노무비의 3 %</t>
  </si>
  <si>
    <t>합계줄</t>
  </si>
  <si>
    <t>( 합       계 )</t>
  </si>
  <si>
    <t>공종줄</t>
    <phoneticPr fontId="2" type="noConversion"/>
  </si>
  <si>
    <t>총줄수-&gt;</t>
  </si>
  <si>
    <t>55</t>
  </si>
  <si>
    <t>Total</t>
  </si>
  <si>
    <t>공  사  원  가  계  산  서</t>
    <phoneticPr fontId="14" type="noConversion"/>
  </si>
  <si>
    <t>공 사 명:</t>
    <phoneticPr fontId="14" type="noConversion"/>
  </si>
  <si>
    <t>금    액 :</t>
    <phoneticPr fontId="14" type="noConversion"/>
  </si>
  <si>
    <t xml:space="preserve">비                   목    </t>
  </si>
  <si>
    <t>금          액</t>
  </si>
  <si>
    <t xml:space="preserve">    구        성        비    </t>
    <phoneticPr fontId="14" type="noConversion"/>
  </si>
  <si>
    <t>비                   고</t>
  </si>
  <si>
    <t xml:space="preserve">  순    공   사   원   가</t>
  </si>
  <si>
    <t xml:space="preserve"> 재       료       비</t>
    <phoneticPr fontId="14" type="noConversion"/>
  </si>
  <si>
    <t>직   접   노   무   비</t>
  </si>
  <si>
    <t xml:space="preserve">  간   접   노   무   비  </t>
  </si>
  <si>
    <t xml:space="preserve">   직접노무비</t>
    <phoneticPr fontId="14" type="noConversion"/>
  </si>
  <si>
    <t>*</t>
    <phoneticPr fontId="14" type="noConversion"/>
  </si>
  <si>
    <t xml:space="preserve"> [소       계]</t>
    <phoneticPr fontId="14" type="noConversion"/>
  </si>
  <si>
    <t>경   비</t>
    <phoneticPr fontId="2" type="noConversion"/>
  </si>
  <si>
    <t xml:space="preserve"> 기     계    경     비</t>
    <phoneticPr fontId="14" type="noConversion"/>
  </si>
  <si>
    <t xml:space="preserve"> 산   재   보   험   료</t>
    <phoneticPr fontId="14" type="noConversion"/>
  </si>
  <si>
    <t xml:space="preserve">   노무비</t>
    <phoneticPr fontId="14" type="noConversion"/>
  </si>
  <si>
    <t xml:space="preserve"> 고   용   보   험   료</t>
    <phoneticPr fontId="14" type="noConversion"/>
  </si>
  <si>
    <t>건   강   보   험   료</t>
    <phoneticPr fontId="14" type="noConversion"/>
  </si>
  <si>
    <t>노 인 장 기 요 양 보 험 료</t>
    <phoneticPr fontId="14" type="noConversion"/>
  </si>
  <si>
    <t>건강보험료</t>
    <phoneticPr fontId="14" type="noConversion"/>
  </si>
  <si>
    <t>연   금   보   험   료</t>
    <phoneticPr fontId="14" type="noConversion"/>
  </si>
  <si>
    <t xml:space="preserve">   직접노무비</t>
    <phoneticPr fontId="14" type="noConversion"/>
  </si>
  <si>
    <t>*</t>
    <phoneticPr fontId="14" type="noConversion"/>
  </si>
  <si>
    <t>퇴  직  공  제  부  금  비</t>
    <phoneticPr fontId="14" type="noConversion"/>
  </si>
  <si>
    <t xml:space="preserve"> 안   전   관   리   비</t>
  </si>
  <si>
    <t>재료비 + 직접노무비</t>
    <phoneticPr fontId="14" type="noConversion"/>
  </si>
  <si>
    <t xml:space="preserve"> 기     타    경     비</t>
    <phoneticPr fontId="14" type="noConversion"/>
  </si>
  <si>
    <t>( 재료비 + 노무비 )</t>
    <phoneticPr fontId="14" type="noConversion"/>
  </si>
  <si>
    <t xml:space="preserve"> [소       계]</t>
    <phoneticPr fontId="14" type="noConversion"/>
  </si>
  <si>
    <t>계</t>
    <phoneticPr fontId="14" type="noConversion"/>
  </si>
  <si>
    <t>일      반      관      리      비</t>
    <phoneticPr fontId="14" type="noConversion"/>
  </si>
  <si>
    <t>( 재료비 + 노무비 + 경비 )</t>
    <phoneticPr fontId="14" type="noConversion"/>
  </si>
  <si>
    <t>이                              윤</t>
    <phoneticPr fontId="14" type="noConversion"/>
  </si>
  <si>
    <t>( 노무비+경비+일반관리비 )</t>
    <phoneticPr fontId="14" type="noConversion"/>
  </si>
  <si>
    <t>공         급         가        액</t>
    <phoneticPr fontId="14" type="noConversion"/>
  </si>
  <si>
    <t>부      가      가      치      세</t>
    <phoneticPr fontId="14" type="noConversion"/>
  </si>
  <si>
    <t xml:space="preserve">   공급가액의 10%</t>
    <phoneticPr fontId="14" type="noConversion"/>
  </si>
  <si>
    <t>도       급       공      사     비</t>
    <phoneticPr fontId="2" type="noConversion"/>
  </si>
  <si>
    <t>총         공         사        비</t>
    <phoneticPr fontId="14" type="noConversion"/>
  </si>
  <si>
    <t>콘센트 철거</t>
    <phoneticPr fontId="2" type="noConversion"/>
  </si>
  <si>
    <t>LED 조명등 철거 재사용 신설</t>
    <phoneticPr fontId="2" type="noConversion"/>
  </si>
  <si>
    <t>전등 지급자재</t>
    <phoneticPr fontId="2" type="noConversion"/>
  </si>
  <si>
    <t>[ 대학혁신지원사업 양궁 교육시설 구축공사(전기) ]</t>
    <phoneticPr fontId="2" type="noConversion"/>
  </si>
  <si>
    <t>대학혁신지원사업 양궁 교육시설 구축공사(전기)</t>
    <phoneticPr fontId="2" type="noConversion"/>
  </si>
  <si>
    <t xml:space="preserve"> 대학혁신지원사업 양궁 교육시설 구축공사(전기)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</si>
</sst>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#;\-#,###"/>
    <numFmt numFmtId="179" formatCode="0.000%"/>
    <numFmt numFmtId="180" formatCode="#,##0.000"/>
    <numFmt numFmtId="181" formatCode="&quot;$&quot;#,##0_);\(&quot;$&quot;#,##0\)"/>
    <numFmt numFmtId="182" formatCode="_ &quot;₩&quot;* #,##0_ ;_ &quot;₩&quot;* \-#,##0_ ;_ &quot;₩&quot;* &quot;-&quot;_ ;_ @_ "/>
    <numFmt numFmtId="183" formatCode="_ &quot;₩&quot;* #,##0.00_ ;_ &quot;₩&quot;* \-#,##0.00_ ;_ &quot;₩&quot;* &quot;-&quot;??_ ;_ @_ "/>
    <numFmt numFmtId="184" formatCode="_ * #,##0_ ;_ * \-#,##0_ ;_ * &quot;-&quot;_ ;_ @_ "/>
    <numFmt numFmtId="185" formatCode="_ * #,##0.00_ ;_ * \-#,##0.00_ ;_ * &quot;-&quot;??_ ;_ @_ "/>
    <numFmt numFmtId="186" formatCode="_ * #,##0.000_ ;_ * \-#,##0.000_ ;_ * &quot;-&quot;_ ;_ @_ "/>
    <numFmt numFmtId="187" formatCode="0.0%"/>
    <numFmt numFmtId="188" formatCode="#0.00%"/>
    <numFmt numFmtId="189" formatCode="&quot;₩&quot;#,##0;[Red]&quot;₩&quot;\-&quot;₩&quot;#,##0"/>
    <numFmt numFmtId="190" formatCode="_(* #,##0_);_(* \(#,##0\);_(* &quot;-&quot;_);_(@_)"/>
    <numFmt numFmtId="191" formatCode="0.0000"/>
    <numFmt numFmtId="192" formatCode="#,##0,"/>
    <numFmt numFmtId="193" formatCode="#,##0.0"/>
    <numFmt numFmtId="194" formatCode="_ * #,##0.00_ ;_ * \-#,##0.00_ ;_ * &quot;-&quot;_ ;_ @_ "/>
    <numFmt numFmtId="195" formatCode="0.000"/>
    <numFmt numFmtId="196" formatCode="_(&quot;$&quot;* #,##0_);_(&quot;$&quot;* \(#,##0\);_(&quot;$&quot;* &quot;-&quot;??_);_(@_)"/>
    <numFmt numFmtId="197" formatCode="&quot;$&quot;#,##0"/>
    <numFmt numFmtId="198" formatCode="_ * #,##0_ ;_ * &quot;₩&quot;&quot;₩&quot;&quot;₩&quot;&quot;₩&quot;&quot;₩&quot;&quot;₩&quot;&quot;₩&quot;&quot;₩&quot;&quot;₩&quot;&quot;₩&quot;&quot;₩&quot;&quot;₩&quot;&quot;₩&quot;&quot;₩&quot;\!\-#,##0_ ;_ * &quot;-&quot;_ ;_ @_ "/>
    <numFmt numFmtId="199" formatCode="&quot;₩&quot;\ #,##0.00;[Red]&quot;₩&quot;\ \-#,##0.00"/>
    <numFmt numFmtId="200" formatCode="0.000000000E+00;\ᯜ"/>
    <numFmt numFmtId="201" formatCode="_(&quot;$&quot;* #,##0_);_(&quot;$&quot;* \(#,##0\);_(&quot;$&quot;* &quot;-&quot;_);_(@_)"/>
    <numFmt numFmtId="202" formatCode="&quot;$&quot;#,##0_);[Red]\(&quot;$&quot;#,##0\)"/>
    <numFmt numFmtId="203" formatCode="\$#,##0.00"/>
    <numFmt numFmtId="204" formatCode="0.0000000000000E+00;\ᯜ"/>
    <numFmt numFmtId="205" formatCode="_ * #,##0_ ;_ * &quot;₩&quot;\-#,##0_ ;_ * &quot;-&quot;_ ;_ @_ "/>
    <numFmt numFmtId="206" formatCode="_ &quot;₩&quot;* #,##0.00_ ;_ &quot;₩&quot;* &quot;₩&quot;&quot;₩&quot;&quot;₩&quot;&quot;₩&quot;&quot;₩&quot;&quot;₩&quot;&quot;₩&quot;&quot;₩&quot;&quot;₩&quot;&quot;₩&quot;&quot;₩&quot;&quot;₩&quot;\!\-#,##0.00_ ;_ &quot;₩&quot;* &quot;-&quot;??_ ;_ @_ "/>
    <numFmt numFmtId="207" formatCode="0.00000000000E+00;\ᯜ"/>
    <numFmt numFmtId="208" formatCode="#."/>
    <numFmt numFmtId="209" formatCode="_-* #,##0_-;&quot;₩&quot;\!\-* #,##0_-;_-* &quot;-&quot;_-;_-@_-"/>
    <numFmt numFmtId="210" formatCode="_-* #,##0.00_-;&quot;₩&quot;\!\-* #,##0.00_-;_-* &quot;-&quot;??_-;_-@_-"/>
    <numFmt numFmtId="211" formatCode="0.0000000000E+00;\ᯜ"/>
    <numFmt numFmtId="212" formatCode="#,##0;[Red]#,##0"/>
    <numFmt numFmtId="213" formatCode="&quot;$&quot;#.##0_);&quot;₩&quot;&quot;₩&quot;&quot;₩&quot;&quot;₩&quot;&quot;₩&quot;&quot;₩&quot;\(&quot;$&quot;#.##0&quot;₩&quot;&quot;₩&quot;&quot;₩&quot;&quot;₩&quot;&quot;₩&quot;&quot;₩&quot;\)"/>
  </numFmts>
  <fonts count="8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u/>
      <sz val="11"/>
      <color theme="10"/>
      <name val="돋움"/>
      <family val="3"/>
      <charset val="129"/>
    </font>
    <font>
      <sz val="24"/>
      <name val="돋움"/>
      <family val="3"/>
      <charset val="129"/>
    </font>
    <font>
      <b/>
      <u/>
      <sz val="11"/>
      <color rgb="FFFF0000"/>
      <name val="돋움"/>
      <family val="3"/>
      <charset val="129"/>
    </font>
    <font>
      <sz val="12"/>
      <name val="돋움"/>
      <family val="3"/>
      <charset val="129"/>
    </font>
    <font>
      <b/>
      <u/>
      <sz val="16"/>
      <name val="굴림체"/>
      <family val="3"/>
      <charset val="129"/>
    </font>
    <font>
      <sz val="9.85"/>
      <name val="Times New Roman"/>
      <family val="1"/>
    </font>
    <font>
      <sz val="14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바탕체"/>
      <family val="1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2"/>
      <name val="¹????¼"/>
      <family val="1"/>
      <charset val="129"/>
    </font>
    <font>
      <sz val="10"/>
      <name val="Arial"/>
      <family val="2"/>
    </font>
    <font>
      <sz val="10"/>
      <name val="MS Sans Serif"/>
      <family val="2"/>
    </font>
    <font>
      <sz val="10"/>
      <name val="Times New Roman"/>
      <family val="1"/>
    </font>
    <font>
      <b/>
      <sz val="11"/>
      <name val="Helv"/>
      <family val="2"/>
    </font>
    <font>
      <sz val="12"/>
      <name val="Times New Roman"/>
      <family val="1"/>
    </font>
    <font>
      <sz val="11"/>
      <name val="굴림체"/>
      <family val="3"/>
      <charset val="129"/>
    </font>
    <font>
      <sz val="11"/>
      <name val="바탕"/>
      <family val="1"/>
      <charset val="129"/>
    </font>
    <font>
      <sz val="12"/>
      <name val="견명조"/>
      <family val="1"/>
      <charset val="129"/>
    </font>
    <font>
      <sz val="10"/>
      <name val="옛체"/>
      <family val="3"/>
      <charset val="129"/>
    </font>
    <font>
      <sz val="12"/>
      <name val="¹UAAA¼"/>
      <family val="3"/>
      <charset val="129"/>
    </font>
    <font>
      <b/>
      <sz val="12"/>
      <name val="바탕체"/>
      <family val="1"/>
      <charset val="129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1"/>
      <name val="μ¸¿o"/>
      <family val="3"/>
      <charset val="129"/>
    </font>
    <font>
      <sz val="12"/>
      <name val="¹ÙÅÁÃ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"/>
      <color indexed="8"/>
      <name val="Courier"/>
      <family val="3"/>
    </font>
    <font>
      <sz val="10"/>
      <color indexed="24"/>
      <name val="Arial"/>
      <family val="2"/>
    </font>
    <font>
      <sz val="10"/>
      <name val="MS Serif"/>
      <family val="1"/>
    </font>
    <font>
      <b/>
      <sz val="9"/>
      <name val="Helv"/>
      <family val="2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0"/>
      <name val="Univers (WN)"/>
      <family val="2"/>
    </font>
    <font>
      <u/>
      <sz val="8"/>
      <color indexed="12"/>
      <name val="Times New Roman"/>
      <family val="1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8"/>
      <name val="Times New Roman"/>
      <family val="1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u/>
      <sz val="10"/>
      <color indexed="36"/>
      <name val="Arial"/>
      <family val="2"/>
    </font>
    <font>
      <sz val="9.5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2"/>
      <color indexed="10"/>
      <name val="바탕체"/>
      <family val="1"/>
      <charset val="129"/>
    </font>
    <font>
      <u/>
      <sz val="11"/>
      <color indexed="36"/>
      <name val="돋움"/>
      <family val="3"/>
      <charset val="129"/>
    </font>
    <font>
      <b/>
      <sz val="18"/>
      <name val="(한)신중명조"/>
      <family val="1"/>
      <charset val="129"/>
    </font>
    <font>
      <sz val="12"/>
      <name val="뼻뮝"/>
      <family val="3"/>
      <charset val="129"/>
    </font>
    <font>
      <sz val="10"/>
      <name val="바탕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한양신명조"/>
      <family val="1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1"/>
      <name val="바탕체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068">
    <xf numFmtId="0" fontId="0" fillId="0" borderId="0"/>
    <xf numFmtId="41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180" fontId="20" fillId="0" borderId="4">
      <alignment horizontal="centerContinuous" vertical="center"/>
    </xf>
    <xf numFmtId="3" fontId="4" fillId="0" borderId="1"/>
    <xf numFmtId="181" fontId="20" fillId="0" borderId="0">
      <alignment vertical="center"/>
    </xf>
    <xf numFmtId="4" fontId="20" fillId="0" borderId="0">
      <alignment vertical="center"/>
    </xf>
    <xf numFmtId="180" fontId="20" fillId="0" borderId="0">
      <alignment vertical="center"/>
    </xf>
    <xf numFmtId="0" fontId="19" fillId="0" borderId="4">
      <alignment horizontal="centerContinuous" vertical="center"/>
    </xf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0" fillId="0" borderId="0"/>
    <xf numFmtId="0" fontId="20" fillId="0" borderId="0"/>
    <xf numFmtId="182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0" fontId="23" fillId="0" borderId="0"/>
    <xf numFmtId="184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20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0" fillId="0" borderId="0"/>
    <xf numFmtId="0" fontId="24" fillId="0" borderId="0"/>
    <xf numFmtId="0" fontId="1" fillId="0" borderId="0"/>
    <xf numFmtId="0" fontId="1" fillId="0" borderId="0"/>
    <xf numFmtId="0" fontId="1" fillId="0" borderId="0" applyFont="0" applyFill="0" applyBorder="0" applyAlignment="0" applyProtection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1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4" fillId="0" borderId="0"/>
    <xf numFmtId="0" fontId="25" fillId="0" borderId="0"/>
    <xf numFmtId="0" fontId="1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0" fillId="0" borderId="0"/>
    <xf numFmtId="0" fontId="20" fillId="0" borderId="0"/>
    <xf numFmtId="0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 applyFont="0" applyFill="0" applyBorder="0" applyAlignment="0" applyProtection="0"/>
    <xf numFmtId="0" fontId="1" fillId="0" borderId="0"/>
    <xf numFmtId="0" fontId="16" fillId="0" borderId="0" applyFont="0" applyFill="0" applyBorder="0" applyAlignment="0" applyProtection="0"/>
    <xf numFmtId="0" fontId="26" fillId="0" borderId="0"/>
    <xf numFmtId="0" fontId="27" fillId="0" borderId="10"/>
    <xf numFmtId="0" fontId="24" fillId="0" borderId="0"/>
    <xf numFmtId="0" fontId="24" fillId="0" borderId="0"/>
    <xf numFmtId="0" fontId="20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0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8" fillId="0" borderId="0"/>
    <xf numFmtId="0" fontId="21" fillId="0" borderId="0">
      <alignment vertical="center"/>
    </xf>
    <xf numFmtId="0" fontId="21" fillId="0" borderId="0">
      <alignment vertical="center"/>
    </xf>
    <xf numFmtId="9" fontId="19" fillId="0" borderId="0">
      <alignment vertical="center"/>
    </xf>
    <xf numFmtId="3" fontId="4" fillId="0" borderId="1"/>
    <xf numFmtId="187" fontId="19" fillId="0" borderId="0">
      <alignment vertical="center"/>
    </xf>
    <xf numFmtId="3" fontId="4" fillId="0" borderId="1"/>
    <xf numFmtId="10" fontId="19" fillId="0" borderId="0">
      <alignment vertical="center"/>
    </xf>
    <xf numFmtId="188" fontId="1" fillId="0" borderId="0">
      <alignment vertical="center"/>
    </xf>
    <xf numFmtId="189" fontId="20" fillId="0" borderId="0">
      <alignment vertical="center"/>
    </xf>
    <xf numFmtId="0" fontId="29" fillId="0" borderId="0">
      <alignment horizontal="center" vertical="center"/>
    </xf>
    <xf numFmtId="190" fontId="20" fillId="0" borderId="0">
      <alignment horizontal="center" vertical="center"/>
    </xf>
    <xf numFmtId="190" fontId="20" fillId="0" borderId="0">
      <alignment horizontal="center" vertical="center"/>
    </xf>
    <xf numFmtId="190" fontId="20" fillId="0" borderId="0">
      <alignment horizontal="center" vertical="center"/>
    </xf>
    <xf numFmtId="0" fontId="20" fillId="0" borderId="0">
      <alignment horizontal="center" vertical="center"/>
    </xf>
    <xf numFmtId="191" fontId="20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0" fontId="20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0" fontId="20" fillId="0" borderId="0">
      <alignment horizontal="center" vertical="center"/>
    </xf>
    <xf numFmtId="0" fontId="20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1" fontId="20" fillId="0" borderId="0">
      <alignment horizontal="center" vertical="center"/>
    </xf>
    <xf numFmtId="191" fontId="20" fillId="0" borderId="0">
      <alignment horizontal="center" vertical="center"/>
    </xf>
    <xf numFmtId="190" fontId="20" fillId="0" borderId="0">
      <alignment horizontal="center" vertical="center"/>
    </xf>
    <xf numFmtId="193" fontId="1" fillId="0" borderId="0">
      <alignment horizontal="center" vertical="center"/>
    </xf>
    <xf numFmtId="190" fontId="20" fillId="0" borderId="0">
      <alignment horizontal="center" vertical="center"/>
    </xf>
    <xf numFmtId="190" fontId="20" fillId="0" borderId="0">
      <alignment horizontal="center" vertical="center"/>
    </xf>
    <xf numFmtId="0" fontId="20" fillId="0" borderId="0">
      <alignment horizontal="center" vertical="center"/>
    </xf>
    <xf numFmtId="190" fontId="20" fillId="0" borderId="0">
      <alignment horizontal="center" vertical="center"/>
    </xf>
    <xf numFmtId="0" fontId="20" fillId="0" borderId="0">
      <alignment horizontal="center" vertical="center"/>
    </xf>
    <xf numFmtId="190" fontId="20" fillId="0" borderId="0">
      <alignment horizontal="center" vertical="center"/>
    </xf>
    <xf numFmtId="190" fontId="20" fillId="0" borderId="0">
      <alignment horizontal="center" vertical="center"/>
    </xf>
    <xf numFmtId="0" fontId="20" fillId="0" borderId="0">
      <alignment horizontal="center" vertical="center"/>
    </xf>
    <xf numFmtId="192" fontId="1" fillId="0" borderId="0">
      <alignment horizontal="center" vertical="center"/>
    </xf>
    <xf numFmtId="190" fontId="20" fillId="0" borderId="0">
      <alignment horizontal="center" vertical="center"/>
    </xf>
    <xf numFmtId="190" fontId="20" fillId="0" borderId="0">
      <alignment horizontal="center" vertical="center"/>
    </xf>
    <xf numFmtId="193" fontId="1" fillId="0" borderId="0">
      <alignment horizontal="center" vertical="center"/>
    </xf>
    <xf numFmtId="190" fontId="20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0" fontId="20" fillId="0" borderId="0">
      <alignment horizontal="center" vertical="center"/>
    </xf>
    <xf numFmtId="192" fontId="1" fillId="0" borderId="0">
      <alignment horizontal="center" vertical="center"/>
    </xf>
    <xf numFmtId="190" fontId="20" fillId="0" borderId="0">
      <alignment horizontal="center" vertical="center"/>
    </xf>
    <xf numFmtId="190" fontId="20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4" fontId="30" fillId="0" borderId="0">
      <alignment horizontal="center" vertical="center"/>
    </xf>
    <xf numFmtId="190" fontId="20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0" fontId="20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0" fontId="20" fillId="0" borderId="0">
      <alignment horizontal="center" vertical="center"/>
    </xf>
    <xf numFmtId="190" fontId="20" fillId="0" borderId="0">
      <alignment horizontal="center" vertical="center"/>
    </xf>
    <xf numFmtId="193" fontId="1" fillId="0" borderId="0">
      <alignment horizontal="center" vertical="center"/>
    </xf>
    <xf numFmtId="190" fontId="20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0" fontId="20" fillId="0" borderId="0">
      <alignment horizontal="center" vertical="center"/>
    </xf>
    <xf numFmtId="190" fontId="20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5" fontId="31" fillId="0" borderId="0">
      <alignment horizontal="center" vertical="center"/>
    </xf>
    <xf numFmtId="0" fontId="31" fillId="0" borderId="0">
      <alignment horizontal="center" vertical="center"/>
    </xf>
    <xf numFmtId="195" fontId="31" fillId="0" borderId="0">
      <alignment horizontal="center" vertical="center"/>
    </xf>
    <xf numFmtId="0" fontId="31" fillId="0" borderId="0">
      <alignment horizontal="center" vertical="center"/>
    </xf>
    <xf numFmtId="0" fontId="31" fillId="0" borderId="0">
      <alignment horizontal="center" vertical="center"/>
    </xf>
    <xf numFmtId="195" fontId="31" fillId="0" borderId="0">
      <alignment horizontal="center" vertical="center"/>
    </xf>
    <xf numFmtId="0" fontId="31" fillId="0" borderId="0">
      <alignment horizontal="center" vertical="center"/>
    </xf>
    <xf numFmtId="195" fontId="31" fillId="0" borderId="0">
      <alignment horizontal="center" vertical="center"/>
    </xf>
    <xf numFmtId="195" fontId="31" fillId="0" borderId="0">
      <alignment horizontal="center" vertical="center"/>
    </xf>
    <xf numFmtId="0" fontId="31" fillId="0" borderId="0">
      <alignment horizontal="center" vertical="center"/>
    </xf>
    <xf numFmtId="195" fontId="31" fillId="0" borderId="0">
      <alignment horizontal="center" vertical="center"/>
    </xf>
    <xf numFmtId="0" fontId="31" fillId="0" borderId="0">
      <alignment horizontal="center" vertical="center"/>
    </xf>
    <xf numFmtId="195" fontId="31" fillId="0" borderId="0">
      <alignment horizontal="center" vertical="center"/>
    </xf>
    <xf numFmtId="195" fontId="31" fillId="0" borderId="0">
      <alignment horizontal="center" vertical="center"/>
    </xf>
    <xf numFmtId="0" fontId="31" fillId="0" borderId="0">
      <alignment horizontal="center" vertical="center"/>
    </xf>
    <xf numFmtId="195" fontId="31" fillId="0" borderId="0">
      <alignment horizontal="center" vertical="center"/>
    </xf>
    <xf numFmtId="0" fontId="31" fillId="0" borderId="0">
      <alignment horizontal="center" vertical="center"/>
    </xf>
    <xf numFmtId="0" fontId="31" fillId="0" borderId="0">
      <alignment horizontal="center" vertical="center"/>
    </xf>
    <xf numFmtId="195" fontId="31" fillId="0" borderId="0">
      <alignment horizontal="center" vertical="center"/>
    </xf>
    <xf numFmtId="0" fontId="3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0" fontId="20" fillId="0" borderId="0">
      <alignment horizontal="center" vertical="center"/>
    </xf>
    <xf numFmtId="193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192" fontId="1" fillId="0" borderId="0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3" fontId="1" fillId="0" borderId="0">
      <alignment horizontal="center" vertical="center"/>
    </xf>
    <xf numFmtId="190" fontId="20" fillId="0" borderId="0">
      <alignment horizontal="center" vertical="center"/>
    </xf>
    <xf numFmtId="0" fontId="20" fillId="0" borderId="0">
      <alignment horizontal="center" vertical="center"/>
    </xf>
    <xf numFmtId="0" fontId="32" fillId="0" borderId="0"/>
    <xf numFmtId="0" fontId="24" fillId="0" borderId="0" applyNumberFormat="0" applyFill="0" applyBorder="0" applyAlignment="0" applyProtection="0"/>
    <xf numFmtId="9" fontId="33" fillId="0" borderId="0" applyFont="0" applyFill="0" applyBorder="0" applyAlignment="0" applyProtection="0"/>
    <xf numFmtId="184" fontId="34" fillId="0" borderId="0" applyFont="0" applyFill="0" applyBorder="0" applyAlignment="0" applyProtection="0"/>
    <xf numFmtId="0" fontId="20" fillId="0" borderId="21">
      <alignment horizontal="center"/>
    </xf>
    <xf numFmtId="9" fontId="20" fillId="0" borderId="0">
      <protection locked="0"/>
    </xf>
    <xf numFmtId="0" fontId="20" fillId="0" borderId="0"/>
    <xf numFmtId="0" fontId="35" fillId="0" borderId="48">
      <alignment horizontal="center" vertical="center"/>
    </xf>
    <xf numFmtId="0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29" fillId="0" borderId="22" applyProtection="0">
      <alignment horizontal="left" vertical="center" wrapText="1"/>
    </xf>
    <xf numFmtId="0" fontId="38" fillId="0" borderId="0" applyFont="0" applyFill="0" applyBorder="0" applyAlignment="0" applyProtection="0"/>
    <xf numFmtId="182" fontId="39" fillId="0" borderId="0" applyFont="0" applyFill="0" applyBorder="0" applyAlignment="0" applyProtection="0"/>
    <xf numFmtId="182" fontId="40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9" fillId="0" borderId="0" applyFont="0" applyFill="0" applyBorder="0" applyAlignment="0" applyProtection="0"/>
    <xf numFmtId="196" fontId="1" fillId="0" borderId="0" applyFont="0" applyFill="0" applyBorder="0" applyAlignment="0" applyProtection="0"/>
    <xf numFmtId="0" fontId="33" fillId="0" borderId="0" applyFont="0" applyFill="0" applyBorder="0" applyAlignment="0" applyProtection="0"/>
    <xf numFmtId="183" fontId="39" fillId="0" borderId="0" applyFont="0" applyFill="0" applyBorder="0" applyAlignment="0" applyProtection="0"/>
    <xf numFmtId="183" fontId="40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9" fillId="0" borderId="0" applyFont="0" applyFill="0" applyBorder="0" applyAlignment="0" applyProtection="0"/>
    <xf numFmtId="197" fontId="1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25" fillId="0" borderId="0"/>
    <xf numFmtId="0" fontId="38" fillId="0" borderId="0" applyFont="0" applyFill="0" applyBorder="0" applyAlignment="0" applyProtection="0"/>
    <xf numFmtId="184" fontId="39" fillId="0" borderId="0" applyFont="0" applyFill="0" applyBorder="0" applyAlignment="0" applyProtection="0"/>
    <xf numFmtId="184" fontId="40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3" fillId="0" borderId="0" applyFont="0" applyFill="0" applyBorder="0" applyAlignment="0" applyProtection="0"/>
    <xf numFmtId="185" fontId="39" fillId="0" borderId="0" applyFont="0" applyFill="0" applyBorder="0" applyAlignment="0" applyProtection="0"/>
    <xf numFmtId="185" fontId="40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41" fillId="0" borderId="0"/>
    <xf numFmtId="0" fontId="33" fillId="0" borderId="0"/>
    <xf numFmtId="0" fontId="39" fillId="0" borderId="0"/>
    <xf numFmtId="0" fontId="40" fillId="0" borderId="0"/>
    <xf numFmtId="0" fontId="39" fillId="0" borderId="0"/>
    <xf numFmtId="49" fontId="33" fillId="0" borderId="0" applyBorder="0"/>
    <xf numFmtId="0" fontId="39" fillId="0" borderId="0"/>
    <xf numFmtId="0" fontId="33" fillId="0" borderId="0"/>
    <xf numFmtId="0" fontId="39" fillId="0" borderId="0"/>
    <xf numFmtId="0" fontId="24" fillId="0" borderId="0"/>
    <xf numFmtId="0" fontId="1" fillId="0" borderId="0" applyFill="0" applyBorder="0" applyAlignment="0"/>
    <xf numFmtId="0" fontId="42" fillId="0" borderId="0"/>
    <xf numFmtId="0" fontId="43" fillId="0" borderId="0" applyNumberFormat="0" applyFill="0" applyBorder="0" applyAlignment="0" applyProtection="0">
      <alignment vertical="top"/>
      <protection locked="0"/>
    </xf>
    <xf numFmtId="184" fontId="34" fillId="0" borderId="0" applyFont="0" applyFill="0" applyBorder="0" applyAlignment="0" applyProtection="0"/>
    <xf numFmtId="4" fontId="44" fillId="0" borderId="0">
      <protection locked="0"/>
    </xf>
    <xf numFmtId="38" fontId="24" fillId="0" borderId="0" applyFont="0" applyFill="0" applyBorder="0" applyAlignment="0" applyProtection="0"/>
    <xf numFmtId="198" fontId="1" fillId="0" borderId="0"/>
    <xf numFmtId="43" fontId="24" fillId="0" borderId="0" applyFont="0" applyFill="0" applyBorder="0" applyAlignment="0" applyProtection="0"/>
    <xf numFmtId="3" fontId="45" fillId="0" borderId="0" applyFont="0" applyFill="0" applyBorder="0" applyAlignment="0" applyProtection="0"/>
    <xf numFmtId="0" fontId="46" fillId="0" borderId="0" applyNumberFormat="0" applyAlignment="0">
      <alignment horizontal="left"/>
    </xf>
    <xf numFmtId="199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200" fontId="1" fillId="0" borderId="0">
      <protection locked="0"/>
    </xf>
    <xf numFmtId="201" fontId="24" fillId="0" borderId="0" applyFont="0" applyFill="0" applyBorder="0" applyAlignment="0" applyProtection="0"/>
    <xf numFmtId="202" fontId="24" fillId="0" borderId="0" applyFont="0" applyFill="0" applyBorder="0" applyAlignment="0" applyProtection="0"/>
    <xf numFmtId="203" fontId="47" fillId="0" borderId="1" applyFill="0" applyBorder="0" applyAlignment="0"/>
    <xf numFmtId="0" fontId="20" fillId="0" borderId="0" applyFont="0" applyFill="0" applyBorder="0" applyAlignment="0" applyProtection="0"/>
    <xf numFmtId="204" fontId="1" fillId="0" borderId="0">
      <protection locked="0"/>
    </xf>
    <xf numFmtId="205" fontId="1" fillId="0" borderId="0"/>
    <xf numFmtId="0" fontId="45" fillId="0" borderId="0" applyFont="0" applyFill="0" applyBorder="0" applyAlignment="0" applyProtection="0"/>
    <xf numFmtId="37" fontId="19" fillId="0" borderId="1">
      <alignment horizontal="center" vertical="distributed"/>
    </xf>
    <xf numFmtId="41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206" fontId="1" fillId="0" borderId="0"/>
    <xf numFmtId="0" fontId="48" fillId="0" borderId="0" applyNumberFormat="0" applyAlignment="0">
      <alignment horizontal="left"/>
    </xf>
    <xf numFmtId="0" fontId="1" fillId="0" borderId="0" applyFont="0" applyFill="0" applyBorder="0" applyAlignment="0" applyProtection="0"/>
    <xf numFmtId="0" fontId="44" fillId="0" borderId="0">
      <protection locked="0"/>
    </xf>
    <xf numFmtId="0" fontId="44" fillId="0" borderId="0">
      <protection locked="0"/>
    </xf>
    <xf numFmtId="0" fontId="49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9" fillId="0" borderId="0">
      <protection locked="0"/>
    </xf>
    <xf numFmtId="207" fontId="1" fillId="0" borderId="0">
      <protection locked="0"/>
    </xf>
    <xf numFmtId="38" fontId="50" fillId="4" borderId="0" applyNumberFormat="0" applyBorder="0" applyAlignment="0" applyProtection="0"/>
    <xf numFmtId="0" fontId="51" fillId="0" borderId="0">
      <alignment horizontal="left"/>
    </xf>
    <xf numFmtId="0" fontId="52" fillId="0" borderId="49" applyNumberFormat="0" applyAlignment="0" applyProtection="0">
      <alignment horizontal="left" vertical="center"/>
    </xf>
    <xf numFmtId="0" fontId="52" fillId="0" borderId="6">
      <alignment horizontal="left" vertical="center"/>
    </xf>
    <xf numFmtId="0" fontId="53" fillId="0" borderId="0">
      <protection locked="0"/>
    </xf>
    <xf numFmtId="0" fontId="53" fillId="0" borderId="0">
      <protection locked="0"/>
    </xf>
    <xf numFmtId="208" fontId="53" fillId="0" borderId="0">
      <protection locked="0"/>
    </xf>
    <xf numFmtId="208" fontId="53" fillId="0" borderId="0">
      <protection locked="0"/>
    </xf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>
      <alignment vertical="top"/>
      <protection locked="0"/>
    </xf>
    <xf numFmtId="10" fontId="50" fillId="4" borderId="1" applyNumberFormat="0" applyBorder="0" applyAlignment="0" applyProtection="0"/>
    <xf numFmtId="209" fontId="24" fillId="0" borderId="0" applyFont="0" applyFill="0" applyBorder="0" applyAlignment="0" applyProtection="0"/>
    <xf numFmtId="210" fontId="24" fillId="0" borderId="0" applyFont="0" applyFill="0" applyBorder="0" applyAlignment="0" applyProtection="0"/>
    <xf numFmtId="0" fontId="27" fillId="0" borderId="1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84" fontId="34" fillId="0" borderId="0" applyFont="0" applyFill="0" applyBorder="0" applyAlignment="0" applyProtection="0"/>
    <xf numFmtId="37" fontId="56" fillId="0" borderId="0"/>
    <xf numFmtId="191" fontId="1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20" fillId="0" borderId="0"/>
    <xf numFmtId="0" fontId="24" fillId="0" borderId="0"/>
    <xf numFmtId="0" fontId="24" fillId="0" borderId="0"/>
    <xf numFmtId="211" fontId="1" fillId="0" borderId="0">
      <protection locked="0"/>
    </xf>
    <xf numFmtId="10" fontId="24" fillId="0" borderId="0" applyFont="0" applyFill="0" applyBorder="0" applyAlignment="0" applyProtection="0"/>
    <xf numFmtId="0" fontId="29" fillId="0" borderId="0">
      <protection locked="0"/>
    </xf>
    <xf numFmtId="30" fontId="58" fillId="0" borderId="0" applyNumberFormat="0" applyFill="0" applyBorder="0" applyAlignment="0" applyProtection="0">
      <alignment horizontal="left"/>
    </xf>
    <xf numFmtId="0" fontId="20" fillId="0" borderId="0"/>
    <xf numFmtId="0" fontId="25" fillId="0" borderId="0"/>
    <xf numFmtId="0" fontId="59" fillId="0" borderId="0">
      <alignment horizontal="center" vertical="center"/>
    </xf>
    <xf numFmtId="0" fontId="27" fillId="0" borderId="0"/>
    <xf numFmtId="40" fontId="60" fillId="0" borderId="0" applyBorder="0">
      <alignment horizontal="right"/>
    </xf>
    <xf numFmtId="0" fontId="61" fillId="5" borderId="0">
      <alignment horizontal="centerContinuous"/>
    </xf>
    <xf numFmtId="0" fontId="62" fillId="0" borderId="0" applyFill="0" applyBorder="0" applyProtection="0">
      <alignment horizontal="centerContinuous" vertical="center"/>
    </xf>
    <xf numFmtId="0" fontId="21" fillId="4" borderId="0" applyFill="0" applyBorder="0" applyProtection="0">
      <alignment horizontal="center" vertical="center"/>
    </xf>
    <xf numFmtId="0" fontId="44" fillId="0" borderId="50">
      <protection locked="0"/>
    </xf>
    <xf numFmtId="0" fontId="63" fillId="0" borderId="21">
      <alignment horizontal="left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64" fillId="0" borderId="0" applyNumberFormat="0" applyFill="0" applyBorder="0" applyAlignment="0" applyProtection="0">
      <alignment vertical="top"/>
      <protection locked="0"/>
    </xf>
    <xf numFmtId="0" fontId="1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12" fontId="65" fillId="0" borderId="22">
      <alignment horizontal="right" vertical="center"/>
    </xf>
    <xf numFmtId="0" fontId="44" fillId="0" borderId="0">
      <protection locked="0"/>
    </xf>
    <xf numFmtId="0" fontId="66" fillId="0" borderId="0">
      <alignment vertical="center"/>
    </xf>
    <xf numFmtId="0" fontId="67" fillId="0" borderId="22">
      <alignment horizontal="center" vertical="center"/>
    </xf>
    <xf numFmtId="0" fontId="68" fillId="6" borderId="0">
      <alignment horizontal="left"/>
    </xf>
    <xf numFmtId="0" fontId="44" fillId="0" borderId="0">
      <protection locked="0"/>
    </xf>
    <xf numFmtId="0" fontId="69" fillId="0" borderId="0" applyNumberFormat="0" applyFill="0" applyBorder="0" applyAlignment="0" applyProtection="0">
      <alignment vertical="top"/>
      <protection locked="0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4" fontId="70" fillId="0" borderId="4" applyFont="0" applyBorder="0" applyAlignment="0">
      <alignment vertical="center"/>
    </xf>
    <xf numFmtId="9" fontId="29" fillId="4" borderId="0" applyFill="0" applyBorder="0" applyProtection="0">
      <alignment horizontal="right"/>
    </xf>
    <xf numFmtId="10" fontId="29" fillId="0" borderId="0" applyFill="0" applyBorder="0" applyProtection="0">
      <alignment horizontal="right"/>
    </xf>
    <xf numFmtId="9" fontId="1" fillId="0" borderId="0" applyFont="0" applyFill="0" applyBorder="0" applyAlignment="0" applyProtection="0"/>
    <xf numFmtId="0" fontId="3" fillId="0" borderId="0" applyFont="0" applyFill="0" applyBorder="0" applyProtection="0">
      <alignment horizontal="center" vertical="center"/>
    </xf>
    <xf numFmtId="0" fontId="3" fillId="0" borderId="0" applyFont="0" applyFill="0" applyBorder="0" applyProtection="0">
      <alignment horizontal="center" vertical="center"/>
    </xf>
    <xf numFmtId="0" fontId="71" fillId="0" borderId="0"/>
    <xf numFmtId="176" fontId="72" fillId="0" borderId="22">
      <alignment vertical="center"/>
    </xf>
    <xf numFmtId="3" fontId="73" fillId="0" borderId="1"/>
    <xf numFmtId="0" fontId="73" fillId="0" borderId="1"/>
    <xf numFmtId="3" fontId="73" fillId="0" borderId="51"/>
    <xf numFmtId="3" fontId="73" fillId="0" borderId="52"/>
    <xf numFmtId="0" fontId="74" fillId="0" borderId="1"/>
    <xf numFmtId="0" fontId="75" fillId="0" borderId="0">
      <alignment horizontal="center"/>
    </xf>
    <xf numFmtId="0" fontId="34" fillId="0" borderId="53">
      <alignment horizontal="center"/>
    </xf>
    <xf numFmtId="3" fontId="76" fillId="0" borderId="0">
      <alignment vertical="center" wrapText="1"/>
    </xf>
    <xf numFmtId="3" fontId="77" fillId="0" borderId="0">
      <alignment vertical="center" wrapText="1"/>
    </xf>
    <xf numFmtId="0" fontId="67" fillId="0" borderId="22">
      <alignment horizontal="center" vertical="center"/>
    </xf>
    <xf numFmtId="0" fontId="78" fillId="0" borderId="0">
      <alignment vertical="center"/>
    </xf>
    <xf numFmtId="184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84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0" fontId="24" fillId="0" borderId="0"/>
    <xf numFmtId="0" fontId="12" fillId="0" borderId="0"/>
    <xf numFmtId="0" fontId="20" fillId="0" borderId="0"/>
    <xf numFmtId="0" fontId="21" fillId="0" borderId="0"/>
    <xf numFmtId="0" fontId="20" fillId="0" borderId="0"/>
    <xf numFmtId="3" fontId="20" fillId="0" borderId="0"/>
    <xf numFmtId="3" fontId="20" fillId="0" borderId="0"/>
    <xf numFmtId="0" fontId="20" fillId="0" borderId="0"/>
    <xf numFmtId="3" fontId="20" fillId="0" borderId="0"/>
    <xf numFmtId="0" fontId="20" fillId="0" borderId="0"/>
    <xf numFmtId="0" fontId="20" fillId="0" borderId="0"/>
    <xf numFmtId="3" fontId="20" fillId="0" borderId="0"/>
    <xf numFmtId="3" fontId="20" fillId="0" borderId="0"/>
    <xf numFmtId="0" fontId="29" fillId="0" borderId="0"/>
    <xf numFmtId="0" fontId="20" fillId="0" borderId="0"/>
    <xf numFmtId="0" fontId="20" fillId="0" borderId="0"/>
    <xf numFmtId="0" fontId="20" fillId="0" borderId="0"/>
    <xf numFmtId="0" fontId="79" fillId="0" borderId="14"/>
    <xf numFmtId="0" fontId="64" fillId="0" borderId="0" applyNumberFormat="0" applyFill="0" applyBorder="0" applyAlignment="0" applyProtection="0">
      <alignment vertical="top"/>
      <protection locked="0"/>
    </xf>
    <xf numFmtId="0" fontId="80" fillId="0" borderId="1">
      <alignment vertical="center"/>
    </xf>
    <xf numFmtId="0" fontId="81" fillId="0" borderId="0" applyFont="0" applyFill="0" applyBorder="0" applyAlignment="0" applyProtection="0"/>
    <xf numFmtId="213" fontId="20" fillId="0" borderId="0" applyFont="0" applyFill="0" applyBorder="0" applyAlignment="0" applyProtection="0"/>
    <xf numFmtId="0" fontId="82" fillId="0" borderId="0">
      <alignment vertical="center"/>
    </xf>
    <xf numFmtId="0" fontId="83" fillId="0" borderId="0" applyNumberFormat="0" applyBorder="0" applyAlignment="0">
      <alignment horizontal="centerContinuous" vertical="center"/>
    </xf>
    <xf numFmtId="4" fontId="44" fillId="0" borderId="0">
      <protection locked="0"/>
    </xf>
    <xf numFmtId="0" fontId="1" fillId="0" borderId="0">
      <protection locked="0"/>
    </xf>
    <xf numFmtId="0" fontId="20" fillId="0" borderId="0"/>
    <xf numFmtId="0" fontId="67" fillId="0" borderId="22" applyFill="0" applyProtection="0">
      <alignment horizontal="center" vertical="center"/>
    </xf>
    <xf numFmtId="209" fontId="1" fillId="0" borderId="0" applyFont="0" applyFill="0" applyBorder="0" applyAlignment="0" applyProtection="0"/>
    <xf numFmtId="183" fontId="1" fillId="4" borderId="0" applyFill="0" applyBorder="0" applyProtection="0">
      <alignment horizontal="right"/>
    </xf>
    <xf numFmtId="0" fontId="21" fillId="0" borderId="0"/>
    <xf numFmtId="0" fontId="20" fillId="0" borderId="0" applyFont="0" applyFill="0" applyBorder="0" applyAlignment="0" applyProtection="0"/>
    <xf numFmtId="0" fontId="1" fillId="0" borderId="0">
      <protection locked="0"/>
    </xf>
    <xf numFmtId="0" fontId="1" fillId="0" borderId="0">
      <alignment vertical="center"/>
    </xf>
    <xf numFmtId="0" fontId="1" fillId="0" borderId="0"/>
    <xf numFmtId="0" fontId="20" fillId="0" borderId="22">
      <alignment vertical="center" wrapText="1"/>
    </xf>
    <xf numFmtId="0" fontId="1" fillId="0" borderId="1" applyNumberFormat="0" applyFill="0" applyProtection="0">
      <alignment vertical="center"/>
    </xf>
    <xf numFmtId="0" fontId="16" fillId="0" borderId="22">
      <alignment horizontal="center" vertical="center" wrapText="1"/>
    </xf>
    <xf numFmtId="0" fontId="44" fillId="0" borderId="50">
      <protection locked="0"/>
    </xf>
    <xf numFmtId="0" fontId="1" fillId="0" borderId="0">
      <protection locked="0"/>
    </xf>
    <xf numFmtId="0" fontId="1" fillId="0" borderId="0">
      <protection locked="0"/>
    </xf>
  </cellStyleXfs>
  <cellXfs count="173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/>
    <xf numFmtId="49" fontId="3" fillId="0" borderId="1" xfId="0" applyNumberFormat="1" applyFont="1" applyBorder="1" applyAlignment="1"/>
    <xf numFmtId="49" fontId="3" fillId="0" borderId="0" xfId="0" applyNumberFormat="1" applyFont="1" applyAlignment="1"/>
    <xf numFmtId="49" fontId="3" fillId="0" borderId="0" xfId="0" applyNumberFormat="1" applyFont="1" applyAlignment="1" applyProtection="1"/>
    <xf numFmtId="0" fontId="3" fillId="0" borderId="0" xfId="0" applyNumberFormat="1" applyFont="1" applyAlignment="1"/>
    <xf numFmtId="0" fontId="3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49" fontId="3" fillId="0" borderId="0" xfId="0" applyNumberFormat="1" applyFont="1"/>
    <xf numFmtId="0" fontId="3" fillId="0" borderId="0" xfId="0" applyNumberFormat="1" applyFont="1"/>
    <xf numFmtId="0" fontId="3" fillId="0" borderId="1" xfId="0" applyNumberFormat="1" applyFont="1" applyBorder="1"/>
    <xf numFmtId="0" fontId="3" fillId="0" borderId="1" xfId="0" applyNumberFormat="1" applyFont="1" applyBorder="1" applyAlignment="1"/>
    <xf numFmtId="0" fontId="3" fillId="0" borderId="0" xfId="0" applyNumberFormat="1" applyFont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49" fontId="6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177" fontId="3" fillId="0" borderId="0" xfId="0" applyNumberFormat="1" applyFont="1" applyAlignment="1"/>
    <xf numFmtId="177" fontId="3" fillId="0" borderId="1" xfId="0" applyNumberFormat="1" applyFont="1" applyBorder="1" applyAlignment="1"/>
    <xf numFmtId="177" fontId="3" fillId="0" borderId="0" xfId="0" applyNumberFormat="1" applyFont="1"/>
    <xf numFmtId="177" fontId="3" fillId="0" borderId="1" xfId="0" applyNumberFormat="1" applyFont="1" applyBorder="1"/>
    <xf numFmtId="177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/>
    <xf numFmtId="0" fontId="7" fillId="3" borderId="1" xfId="0" applyFont="1" applyFill="1" applyBorder="1"/>
    <xf numFmtId="49" fontId="3" fillId="0" borderId="0" xfId="0" applyNumberFormat="1" applyFont="1" applyAlignment="1" applyProtection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77" fontId="3" fillId="0" borderId="1" xfId="1" applyNumberFormat="1" applyFont="1" applyBorder="1"/>
    <xf numFmtId="0" fontId="3" fillId="0" borderId="1" xfId="0" applyFont="1" applyBorder="1" applyAlignment="1"/>
    <xf numFmtId="0" fontId="3" fillId="0" borderId="0" xfId="0" applyFont="1" applyAlignment="1">
      <alignment horizontal="center"/>
    </xf>
    <xf numFmtId="0" fontId="9" fillId="0" borderId="0" xfId="2" applyAlignment="1" applyProtection="1"/>
    <xf numFmtId="0" fontId="9" fillId="0" borderId="0" xfId="2" applyAlignment="1" applyProtection="1">
      <alignment horizontal="left"/>
    </xf>
    <xf numFmtId="0" fontId="15" fillId="0" borderId="0" xfId="4" applyFont="1" applyAlignment="1">
      <alignment vertical="center"/>
    </xf>
    <xf numFmtId="0" fontId="16" fillId="0" borderId="0" xfId="4" applyFont="1" applyBorder="1" applyAlignment="1">
      <alignment vertical="center"/>
    </xf>
    <xf numFmtId="0" fontId="16" fillId="0" borderId="0" xfId="4" applyFont="1" applyBorder="1" applyAlignment="1">
      <alignment horizontal="center" vertical="center"/>
    </xf>
    <xf numFmtId="0" fontId="15" fillId="0" borderId="0" xfId="4" applyFont="1" applyBorder="1" applyAlignment="1">
      <alignment vertical="center"/>
    </xf>
    <xf numFmtId="0" fontId="16" fillId="0" borderId="0" xfId="4" applyFont="1" applyBorder="1" applyAlignment="1">
      <alignment horizontal="left" vertical="center"/>
    </xf>
    <xf numFmtId="0" fontId="17" fillId="0" borderId="0" xfId="4" applyFont="1" applyBorder="1" applyAlignment="1">
      <alignment horizontal="left" vertical="center"/>
    </xf>
    <xf numFmtId="0" fontId="17" fillId="0" borderId="0" xfId="4" applyFont="1" applyAlignment="1">
      <alignment vertical="center"/>
    </xf>
    <xf numFmtId="0" fontId="17" fillId="0" borderId="3" xfId="4" applyFont="1" applyBorder="1" applyAlignment="1">
      <alignment vertical="center"/>
    </xf>
    <xf numFmtId="0" fontId="17" fillId="0" borderId="3" xfId="4" applyFont="1" applyBorder="1" applyAlignment="1">
      <alignment horizontal="left" vertical="center"/>
    </xf>
    <xf numFmtId="0" fontId="17" fillId="0" borderId="2" xfId="4" applyFont="1" applyBorder="1" applyAlignment="1">
      <alignment vertical="center"/>
    </xf>
    <xf numFmtId="3" fontId="17" fillId="0" borderId="25" xfId="4" applyNumberFormat="1" applyFont="1" applyBorder="1" applyAlignment="1">
      <alignment horizontal="center" vertical="center"/>
    </xf>
    <xf numFmtId="0" fontId="17" fillId="0" borderId="0" xfId="4" applyFont="1" applyBorder="1" applyAlignment="1">
      <alignment vertical="center"/>
    </xf>
    <xf numFmtId="0" fontId="17" fillId="0" borderId="30" xfId="4" applyFont="1" applyBorder="1" applyAlignment="1">
      <alignment vertical="center"/>
    </xf>
    <xf numFmtId="176" fontId="17" fillId="0" borderId="30" xfId="4" applyNumberFormat="1" applyFont="1" applyBorder="1" applyAlignment="1">
      <alignment vertical="center"/>
    </xf>
    <xf numFmtId="0" fontId="17" fillId="0" borderId="36" xfId="4" applyFont="1" applyBorder="1" applyAlignment="1">
      <alignment vertical="center"/>
    </xf>
    <xf numFmtId="176" fontId="17" fillId="0" borderId="36" xfId="4" applyNumberFormat="1" applyFont="1" applyBorder="1" applyAlignment="1">
      <alignment vertical="center"/>
    </xf>
    <xf numFmtId="0" fontId="17" fillId="0" borderId="40" xfId="4" applyFont="1" applyBorder="1" applyAlignment="1">
      <alignment vertical="center"/>
    </xf>
    <xf numFmtId="176" fontId="17" fillId="0" borderId="40" xfId="4" applyNumberFormat="1" applyFont="1" applyBorder="1" applyAlignment="1">
      <alignment vertical="center"/>
    </xf>
    <xf numFmtId="0" fontId="18" fillId="0" borderId="0" xfId="6" applyFont="1" applyAlignment="1">
      <alignment horizontal="center" vertical="center"/>
    </xf>
    <xf numFmtId="0" fontId="17" fillId="0" borderId="20" xfId="4" applyFont="1" applyBorder="1" applyAlignment="1">
      <alignment vertical="center"/>
    </xf>
    <xf numFmtId="176" fontId="17" fillId="0" borderId="20" xfId="4" applyNumberFormat="1" applyFont="1" applyBorder="1" applyAlignment="1">
      <alignment vertical="center"/>
    </xf>
    <xf numFmtId="0" fontId="17" fillId="0" borderId="38" xfId="4" applyFont="1" applyBorder="1" applyAlignment="1">
      <alignment horizontal="center" vertical="center"/>
    </xf>
    <xf numFmtId="0" fontId="17" fillId="0" borderId="0" xfId="4" applyFont="1" applyBorder="1" applyAlignment="1">
      <alignment horizontal="center" vertical="center"/>
    </xf>
    <xf numFmtId="0" fontId="17" fillId="0" borderId="9" xfId="4" applyFont="1" applyBorder="1" applyAlignment="1">
      <alignment horizontal="center" vertical="center"/>
    </xf>
    <xf numFmtId="0" fontId="1" fillId="0" borderId="0" xfId="6" applyAlignment="1">
      <alignment horizontal="center" vertical="center"/>
    </xf>
    <xf numFmtId="0" fontId="17" fillId="0" borderId="22" xfId="4" applyFont="1" applyBorder="1" applyAlignment="1">
      <alignment vertical="center"/>
    </xf>
    <xf numFmtId="176" fontId="17" fillId="0" borderId="22" xfId="4" applyNumberFormat="1" applyFont="1" applyBorder="1" applyAlignment="1">
      <alignment vertical="center"/>
    </xf>
    <xf numFmtId="0" fontId="18" fillId="0" borderId="43" xfId="6" applyFont="1" applyBorder="1" applyAlignment="1">
      <alignment horizontal="center" vertical="center"/>
    </xf>
    <xf numFmtId="10" fontId="18" fillId="0" borderId="43" xfId="6" applyNumberFormat="1" applyFont="1" applyBorder="1" applyAlignment="1">
      <alignment horizontal="left" vertical="center"/>
    </xf>
    <xf numFmtId="10" fontId="18" fillId="0" borderId="43" xfId="6" applyNumberFormat="1" applyFont="1" applyBorder="1" applyAlignment="1">
      <alignment horizontal="left" vertical="center" shrinkToFit="1"/>
    </xf>
    <xf numFmtId="176" fontId="17" fillId="0" borderId="22" xfId="3" applyNumberFormat="1" applyFont="1" applyBorder="1" applyAlignment="1">
      <alignment vertical="center"/>
    </xf>
    <xf numFmtId="0" fontId="17" fillId="0" borderId="33" xfId="4" applyFont="1" applyBorder="1" applyAlignment="1">
      <alignment horizontal="left" vertical="center"/>
    </xf>
    <xf numFmtId="0" fontId="17" fillId="0" borderId="34" xfId="4" applyFont="1" applyBorder="1" applyAlignment="1">
      <alignment horizontal="left" vertical="center"/>
    </xf>
    <xf numFmtId="0" fontId="17" fillId="0" borderId="35" xfId="4" applyFont="1" applyBorder="1" applyAlignment="1">
      <alignment horizontal="left" vertical="center"/>
    </xf>
    <xf numFmtId="0" fontId="17" fillId="0" borderId="33" xfId="4" applyFont="1" applyBorder="1" applyAlignment="1">
      <alignment horizontal="center" vertical="center"/>
    </xf>
    <xf numFmtId="0" fontId="17" fillId="0" borderId="34" xfId="4" applyFont="1" applyBorder="1" applyAlignment="1">
      <alignment horizontal="center" vertical="center"/>
    </xf>
    <xf numFmtId="0" fontId="17" fillId="0" borderId="37" xfId="4" applyFont="1" applyBorder="1" applyAlignment="1">
      <alignment horizontal="center" vertical="center"/>
    </xf>
    <xf numFmtId="0" fontId="17" fillId="0" borderId="24" xfId="4" applyFont="1" applyBorder="1" applyAlignment="1">
      <alignment vertical="center"/>
    </xf>
    <xf numFmtId="176" fontId="17" fillId="0" borderId="24" xfId="4" applyNumberFormat="1" applyFont="1" applyBorder="1" applyAlignment="1">
      <alignment vertical="center"/>
    </xf>
    <xf numFmtId="3" fontId="17" fillId="0" borderId="0" xfId="4" applyNumberFormat="1" applyFont="1" applyBorder="1" applyAlignment="1">
      <alignment vertical="center"/>
    </xf>
    <xf numFmtId="3" fontId="17" fillId="0" borderId="0" xfId="4" applyNumberFormat="1" applyFont="1" applyAlignment="1">
      <alignment vertical="center"/>
    </xf>
    <xf numFmtId="176" fontId="17" fillId="0" borderId="0" xfId="4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wrapText="1"/>
    </xf>
    <xf numFmtId="0" fontId="17" fillId="0" borderId="42" xfId="4" applyFont="1" applyBorder="1" applyAlignment="1">
      <alignment horizontal="center" vertical="center"/>
    </xf>
    <xf numFmtId="0" fontId="17" fillId="0" borderId="43" xfId="4" applyFont="1" applyBorder="1" applyAlignment="1">
      <alignment horizontal="center" vertical="center"/>
    </xf>
    <xf numFmtId="0" fontId="17" fillId="0" borderId="44" xfId="4" applyFont="1" applyBorder="1" applyAlignment="1">
      <alignment horizontal="center" vertical="center"/>
    </xf>
    <xf numFmtId="0" fontId="17" fillId="0" borderId="23" xfId="4" applyFont="1" applyBorder="1" applyAlignment="1">
      <alignment horizontal="center" vertical="center"/>
    </xf>
    <xf numFmtId="0" fontId="17" fillId="0" borderId="24" xfId="4" applyFont="1" applyBorder="1" applyAlignment="1">
      <alignment horizontal="center" vertical="center"/>
    </xf>
    <xf numFmtId="0" fontId="17" fillId="0" borderId="47" xfId="4" applyFont="1" applyBorder="1" applyAlignment="1">
      <alignment horizontal="left" vertical="center"/>
    </xf>
    <xf numFmtId="0" fontId="17" fillId="0" borderId="17" xfId="4" applyFont="1" applyBorder="1" applyAlignment="1">
      <alignment horizontal="left" vertical="center"/>
    </xf>
    <xf numFmtId="0" fontId="17" fillId="0" borderId="16" xfId="4" applyFont="1" applyBorder="1" applyAlignment="1">
      <alignment horizontal="left" vertical="center"/>
    </xf>
    <xf numFmtId="0" fontId="17" fillId="0" borderId="47" xfId="4" applyFont="1" applyBorder="1" applyAlignment="1">
      <alignment horizontal="center" vertical="center"/>
    </xf>
    <xf numFmtId="0" fontId="17" fillId="0" borderId="17" xfId="4" applyFont="1" applyBorder="1" applyAlignment="1">
      <alignment horizontal="center" vertical="center"/>
    </xf>
    <xf numFmtId="0" fontId="17" fillId="0" borderId="18" xfId="4" applyFont="1" applyBorder="1" applyAlignment="1">
      <alignment horizontal="center" vertical="center"/>
    </xf>
    <xf numFmtId="0" fontId="17" fillId="0" borderId="21" xfId="4" applyFont="1" applyBorder="1" applyAlignment="1">
      <alignment horizontal="center" vertical="center"/>
    </xf>
    <xf numFmtId="0" fontId="17" fillId="0" borderId="22" xfId="4" applyFont="1" applyBorder="1" applyAlignment="1">
      <alignment horizontal="center" vertical="center"/>
    </xf>
    <xf numFmtId="0" fontId="17" fillId="0" borderId="45" xfId="4" applyFont="1" applyBorder="1" applyAlignment="1">
      <alignment horizontal="left" vertical="center"/>
    </xf>
    <xf numFmtId="0" fontId="17" fillId="0" borderId="43" xfId="4" applyFont="1" applyBorder="1" applyAlignment="1">
      <alignment horizontal="left" vertical="center"/>
    </xf>
    <xf numFmtId="0" fontId="17" fillId="0" borderId="44" xfId="4" applyFont="1" applyBorder="1" applyAlignment="1">
      <alignment horizontal="left" vertical="center"/>
    </xf>
    <xf numFmtId="0" fontId="17" fillId="0" borderId="45" xfId="4" applyFont="1" applyBorder="1" applyAlignment="1">
      <alignment horizontal="center" vertical="center"/>
    </xf>
    <xf numFmtId="0" fontId="17" fillId="0" borderId="46" xfId="4" applyFont="1" applyBorder="1" applyAlignment="1">
      <alignment horizontal="center" vertical="center"/>
    </xf>
    <xf numFmtId="0" fontId="17" fillId="0" borderId="45" xfId="4" applyFont="1" applyBorder="1" applyAlignment="1">
      <alignment horizontal="right" vertical="center"/>
    </xf>
    <xf numFmtId="0" fontId="1" fillId="0" borderId="43" xfId="6" applyBorder="1" applyAlignment="1">
      <alignment vertical="center"/>
    </xf>
    <xf numFmtId="0" fontId="17" fillId="0" borderId="41" xfId="4" applyFont="1" applyBorder="1" applyAlignment="1">
      <alignment horizontal="center" vertical="center"/>
    </xf>
    <xf numFmtId="0" fontId="17" fillId="0" borderId="14" xfId="4" applyFont="1" applyBorder="1" applyAlignment="1">
      <alignment horizontal="center" vertical="center"/>
    </xf>
    <xf numFmtId="0" fontId="17" fillId="0" borderId="13" xfId="4" applyFont="1" applyBorder="1" applyAlignment="1">
      <alignment horizontal="center" vertical="center"/>
    </xf>
    <xf numFmtId="0" fontId="17" fillId="0" borderId="41" xfId="4" applyFont="1" applyBorder="1" applyAlignment="1">
      <alignment horizontal="left" vertical="center"/>
    </xf>
    <xf numFmtId="0" fontId="1" fillId="0" borderId="14" xfId="6" applyBorder="1"/>
    <xf numFmtId="0" fontId="1" fillId="0" borderId="13" xfId="6" applyBorder="1"/>
    <xf numFmtId="0" fontId="17" fillId="0" borderId="38" xfId="4" applyFont="1" applyBorder="1" applyAlignment="1">
      <alignment horizontal="center" vertical="center"/>
    </xf>
    <xf numFmtId="0" fontId="17" fillId="0" borderId="0" xfId="4" applyFont="1" applyBorder="1" applyAlignment="1">
      <alignment horizontal="center" vertical="center"/>
    </xf>
    <xf numFmtId="0" fontId="17" fillId="0" borderId="9" xfId="4" applyFont="1" applyBorder="1" applyAlignment="1">
      <alignment horizontal="center" vertical="center"/>
    </xf>
    <xf numFmtId="0" fontId="1" fillId="0" borderId="43" xfId="6" applyBorder="1"/>
    <xf numFmtId="0" fontId="1" fillId="0" borderId="44" xfId="6" applyBorder="1"/>
    <xf numFmtId="0" fontId="17" fillId="0" borderId="40" xfId="4" applyFont="1" applyBorder="1" applyAlignment="1">
      <alignment horizontal="center" vertical="center" textRotation="255"/>
    </xf>
    <xf numFmtId="0" fontId="17" fillId="0" borderId="20" xfId="4" applyFont="1" applyBorder="1" applyAlignment="1">
      <alignment horizontal="center" vertical="center" textRotation="255"/>
    </xf>
    <xf numFmtId="0" fontId="17" fillId="0" borderId="39" xfId="4" applyFont="1" applyBorder="1" applyAlignment="1">
      <alignment horizontal="center" vertical="center"/>
    </xf>
    <xf numFmtId="0" fontId="1" fillId="0" borderId="0" xfId="6"/>
    <xf numFmtId="0" fontId="1" fillId="0" borderId="39" xfId="6" applyBorder="1"/>
    <xf numFmtId="0" fontId="17" fillId="0" borderId="26" xfId="4" applyFont="1" applyBorder="1" applyAlignment="1">
      <alignment horizontal="center" vertical="center" textRotation="255"/>
    </xf>
    <xf numFmtId="0" fontId="17" fillId="0" borderId="32" xfId="4" applyFont="1" applyBorder="1" applyAlignment="1">
      <alignment horizontal="center" vertical="center" textRotation="255"/>
    </xf>
    <xf numFmtId="0" fontId="17" fillId="0" borderId="19" xfId="4" applyFont="1" applyBorder="1" applyAlignment="1">
      <alignment horizontal="center" vertical="center" textRotation="255"/>
    </xf>
    <xf numFmtId="0" fontId="17" fillId="0" borderId="27" xfId="4" applyFont="1" applyBorder="1" applyAlignment="1">
      <alignment horizontal="center" vertical="center"/>
    </xf>
    <xf numFmtId="0" fontId="17" fillId="0" borderId="28" xfId="4" applyFont="1" applyBorder="1" applyAlignment="1">
      <alignment horizontal="center" vertical="center"/>
    </xf>
    <xf numFmtId="0" fontId="17" fillId="0" borderId="29" xfId="4" applyFont="1" applyBorder="1" applyAlignment="1">
      <alignment horizontal="center" vertical="center"/>
    </xf>
    <xf numFmtId="0" fontId="1" fillId="0" borderId="28" xfId="5" applyBorder="1" applyAlignment="1">
      <alignment horizontal="center" vertical="center"/>
    </xf>
    <xf numFmtId="0" fontId="1" fillId="0" borderId="29" xfId="5" applyBorder="1" applyAlignment="1">
      <alignment horizontal="center" vertical="center"/>
    </xf>
    <xf numFmtId="0" fontId="17" fillId="0" borderId="31" xfId="4" applyFont="1" applyBorder="1" applyAlignment="1">
      <alignment horizontal="center" vertical="center"/>
    </xf>
    <xf numFmtId="0" fontId="17" fillId="0" borderId="22" xfId="4" applyFont="1" applyBorder="1" applyAlignment="1">
      <alignment horizontal="center" vertical="center" textRotation="255"/>
    </xf>
    <xf numFmtId="0" fontId="17" fillId="0" borderId="33" xfId="4" applyFont="1" applyBorder="1" applyAlignment="1">
      <alignment horizontal="center" vertical="center"/>
    </xf>
    <xf numFmtId="0" fontId="17" fillId="0" borderId="34" xfId="4" applyFont="1" applyBorder="1" applyAlignment="1">
      <alignment horizontal="center" vertical="center"/>
    </xf>
    <xf numFmtId="0" fontId="17" fillId="0" borderId="35" xfId="4" applyFont="1" applyBorder="1" applyAlignment="1">
      <alignment horizontal="center" vertical="center"/>
    </xf>
    <xf numFmtId="0" fontId="17" fillId="0" borderId="38" xfId="4" applyFont="1" applyBorder="1" applyAlignment="1">
      <alignment horizontal="right" vertical="center"/>
    </xf>
    <xf numFmtId="0" fontId="18" fillId="0" borderId="0" xfId="6" applyFont="1" applyAlignment="1">
      <alignment horizontal="right" vertical="center"/>
    </xf>
    <xf numFmtId="10" fontId="18" fillId="0" borderId="0" xfId="6" applyNumberFormat="1" applyFont="1" applyAlignment="1">
      <alignment horizontal="left" vertical="center"/>
    </xf>
    <xf numFmtId="0" fontId="1" fillId="0" borderId="0" xfId="6" applyAlignment="1">
      <alignment vertical="center"/>
    </xf>
    <xf numFmtId="0" fontId="1" fillId="0" borderId="39" xfId="6" applyBorder="1" applyAlignment="1">
      <alignment vertical="center"/>
    </xf>
    <xf numFmtId="0" fontId="1" fillId="0" borderId="0" xfId="6" applyAlignment="1">
      <alignment horizontal="right"/>
    </xf>
    <xf numFmtId="10" fontId="18" fillId="0" borderId="39" xfId="6" applyNumberFormat="1" applyFont="1" applyBorder="1" applyAlignment="1">
      <alignment horizontal="left" vertical="center"/>
    </xf>
    <xf numFmtId="179" fontId="18" fillId="0" borderId="0" xfId="6" applyNumberFormat="1" applyFont="1" applyAlignment="1">
      <alignment horizontal="left" vertical="center"/>
    </xf>
    <xf numFmtId="179" fontId="1" fillId="0" borderId="0" xfId="6" applyNumberFormat="1" applyAlignment="1">
      <alignment vertical="center"/>
    </xf>
    <xf numFmtId="179" fontId="1" fillId="0" borderId="39" xfId="6" applyNumberFormat="1" applyBorder="1" applyAlignment="1">
      <alignment vertical="center"/>
    </xf>
    <xf numFmtId="0" fontId="17" fillId="0" borderId="15" xfId="4" applyFont="1" applyBorder="1" applyAlignment="1">
      <alignment horizontal="center" vertical="center"/>
    </xf>
    <xf numFmtId="3" fontId="17" fillId="0" borderId="38" xfId="4" applyNumberFormat="1" applyFont="1" applyBorder="1" applyAlignment="1">
      <alignment horizontal="center" vertical="center"/>
    </xf>
    <xf numFmtId="0" fontId="1" fillId="0" borderId="34" xfId="5" applyBorder="1"/>
    <xf numFmtId="0" fontId="1" fillId="0" borderId="35" xfId="5" applyBorder="1"/>
    <xf numFmtId="0" fontId="17" fillId="0" borderId="37" xfId="4" applyFont="1" applyBorder="1" applyAlignment="1">
      <alignment horizontal="center" vertical="center"/>
    </xf>
    <xf numFmtId="0" fontId="13" fillId="0" borderId="0" xfId="4" applyFont="1" applyAlignment="1">
      <alignment horizontal="center" vertical="center"/>
    </xf>
    <xf numFmtId="49" fontId="16" fillId="0" borderId="0" xfId="4" applyNumberFormat="1" applyFont="1" applyAlignment="1">
      <alignment horizontal="left" vertical="center"/>
    </xf>
    <xf numFmtId="0" fontId="1" fillId="0" borderId="0" xfId="5" applyAlignment="1">
      <alignment vertical="center"/>
    </xf>
    <xf numFmtId="0" fontId="1" fillId="0" borderId="0" xfId="5" applyBorder="1" applyAlignment="1">
      <alignment vertical="center"/>
    </xf>
    <xf numFmtId="0" fontId="17" fillId="0" borderId="4" xfId="4" applyFont="1" applyBorder="1" applyAlignment="1">
      <alignment horizontal="center" vertical="center"/>
    </xf>
    <xf numFmtId="0" fontId="17" fillId="0" borderId="6" xfId="4" applyFont="1" applyBorder="1" applyAlignment="1">
      <alignment horizontal="center" vertical="center"/>
    </xf>
    <xf numFmtId="0" fontId="17" fillId="0" borderId="11" xfId="4" applyFont="1" applyBorder="1" applyAlignment="1">
      <alignment horizontal="center" vertical="center"/>
    </xf>
    <xf numFmtId="0" fontId="17" fillId="0" borderId="12" xfId="4" applyFont="1" applyBorder="1" applyAlignment="1">
      <alignment horizontal="center" vertical="center"/>
    </xf>
    <xf numFmtId="0" fontId="17" fillId="0" borderId="5" xfId="4" applyFont="1" applyBorder="1" applyAlignment="1">
      <alignment horizontal="center" vertical="center"/>
    </xf>
    <xf numFmtId="49" fontId="3" fillId="0" borderId="4" xfId="0" applyNumberFormat="1" applyFont="1" applyBorder="1" applyAlignment="1"/>
    <xf numFmtId="0" fontId="0" fillId="0" borderId="6" xfId="0" applyBorder="1" applyAlignment="1"/>
    <xf numFmtId="0" fontId="0" fillId="0" borderId="5" xfId="0" applyBorder="1" applyAlignment="1"/>
    <xf numFmtId="177" fontId="3" fillId="0" borderId="1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/>
    <xf numFmtId="49" fontId="0" fillId="0" borderId="3" xfId="0" applyNumberFormat="1" applyBorder="1" applyAlignment="1"/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4" fillId="0" borderId="0" xfId="0" applyNumberFormat="1" applyFont="1" applyBorder="1" applyAlignment="1">
      <alignment horizontal="left" indent="1"/>
    </xf>
    <xf numFmtId="0" fontId="0" fillId="0" borderId="0" xfId="0" applyBorder="1" applyAlignment="1"/>
    <xf numFmtId="0" fontId="0" fillId="0" borderId="0" xfId="0" applyAlignment="1">
      <alignment horizontal="left"/>
    </xf>
    <xf numFmtId="0" fontId="11" fillId="0" borderId="7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Border="1" applyAlignment="1">
      <alignment horizontal="left" indent="1"/>
    </xf>
    <xf numFmtId="49" fontId="0" fillId="0" borderId="1" xfId="0" applyNumberFormat="1" applyBorder="1" applyAlignment="1"/>
    <xf numFmtId="0" fontId="0" fillId="0" borderId="1" xfId="0" applyBorder="1" applyAlignment="1">
      <alignment horizontal="center"/>
    </xf>
    <xf numFmtId="0" fontId="0" fillId="0" borderId="1" xfId="0" applyBorder="1" applyAlignment="1"/>
    <xf numFmtId="0" fontId="3" fillId="0" borderId="1" xfId="0" applyFont="1" applyBorder="1" applyAlignment="1">
      <alignment horizontal="center" vertical="center"/>
    </xf>
    <xf numFmtId="177" fontId="3" fillId="0" borderId="0" xfId="0" applyNumberFormat="1" applyFont="1" applyBorder="1" applyAlignment="1">
      <alignment horizontal="center"/>
    </xf>
  </cellXfs>
  <cellStyles count="3068">
    <cellStyle name="          _x000d__x000a_386grabber=vga.3gr_x000d__x000a_" xfId="7" xr:uid="{00000000-0005-0000-0000-000000000000}"/>
    <cellStyle name="#" xfId="8" xr:uid="{00000000-0005-0000-0000-000001000000}"/>
    <cellStyle name="#,##0" xfId="9" xr:uid="{00000000-0005-0000-0000-000002000000}"/>
    <cellStyle name="#,##0.0" xfId="10" xr:uid="{00000000-0005-0000-0000-000003000000}"/>
    <cellStyle name="#,##0.00" xfId="11" xr:uid="{00000000-0005-0000-0000-000004000000}"/>
    <cellStyle name="#,##0.000" xfId="12" xr:uid="{00000000-0005-0000-0000-000005000000}"/>
    <cellStyle name="#_품셈 " xfId="13" xr:uid="{00000000-0005-0000-0000-000006000000}"/>
    <cellStyle name="(△콤마)" xfId="14" xr:uid="{00000000-0005-0000-0000-000007000000}"/>
    <cellStyle name="(백분율)" xfId="15" xr:uid="{00000000-0005-0000-0000-000008000000}"/>
    <cellStyle name="(콤마)" xfId="16" xr:uid="{00000000-0005-0000-0000-000009000000}"/>
    <cellStyle name="??&amp;O?&amp;H?_x0008__x000f__x0007_?_x0007__x0001__x0001_" xfId="17" xr:uid="{00000000-0005-0000-0000-00000A000000}"/>
    <cellStyle name="??&amp;O?&amp;H?_x0008_??_x0007__x0001__x0001_" xfId="18" xr:uid="{00000000-0005-0000-0000-00000B000000}"/>
    <cellStyle name="???­ [0]_¸ð??¸·" xfId="19" xr:uid="{00000000-0005-0000-0000-00000C000000}"/>
    <cellStyle name="???­_¸ð??¸·" xfId="20" xr:uid="{00000000-0005-0000-0000-00000D000000}"/>
    <cellStyle name="???Ø_¸ð??¸·" xfId="21" xr:uid="{00000000-0005-0000-0000-00000E000000}"/>
    <cellStyle name="?Þ¸¶ [0]_¸ð??¸·" xfId="22" xr:uid="{00000000-0005-0000-0000-00000F000000}"/>
    <cellStyle name="?Þ¸¶_¸ð??¸·" xfId="23" xr:uid="{00000000-0005-0000-0000-000010000000}"/>
    <cellStyle name="?W?_laroux" xfId="24" xr:uid="{00000000-0005-0000-0000-000011000000}"/>
    <cellStyle name="_01설변내역서" xfId="25" xr:uid="{00000000-0005-0000-0000-000012000000}"/>
    <cellStyle name="_030127 전기공사내역발송" xfId="26" xr:uid="{00000000-0005-0000-0000-000013000000}"/>
    <cellStyle name="_1변경내역서(ESC)" xfId="27" xr:uid="{00000000-0005-0000-0000-000014000000}"/>
    <cellStyle name="_2차변경내역서(ESC)" xfId="28" xr:uid="{00000000-0005-0000-0000-000015000000}"/>
    <cellStyle name="_6.무선통신" xfId="29" xr:uid="{00000000-0005-0000-0000-000016000000}"/>
    <cellStyle name="_88고속도로 확,포장으로 지장이설(창평교)" xfId="30" xr:uid="{00000000-0005-0000-0000-000017000000}"/>
    <cellStyle name="_CA설계" xfId="31" xr:uid="{00000000-0005-0000-0000-000018000000}"/>
    <cellStyle name="_RE" xfId="32" xr:uid="{00000000-0005-0000-0000-000019000000}"/>
    <cellStyle name="_가로등" xfId="33" xr:uid="{00000000-0005-0000-0000-00001A000000}"/>
    <cellStyle name="_가로등계산서" xfId="34" xr:uid="{00000000-0005-0000-0000-00001B000000}"/>
    <cellStyle name="_가로등계산서-하남" xfId="35" xr:uid="{00000000-0005-0000-0000-00001C000000}"/>
    <cellStyle name="_가로등내역서(3차)" xfId="36" xr:uid="{00000000-0005-0000-0000-00001D000000}"/>
    <cellStyle name="_계림 동사무소 전기내역서0501" xfId="37" xr:uid="{00000000-0005-0000-0000-00001E000000}"/>
    <cellStyle name="_공종별공사내용(광주참고용)" xfId="38" xr:uid="{00000000-0005-0000-0000-00001F000000}"/>
    <cellStyle name="_공종별공사내용(평동)" xfId="39" xr:uid="{00000000-0005-0000-0000-000020000000}"/>
    <cellStyle name="_관로설계" xfId="40" xr:uid="{00000000-0005-0000-0000-000021000000}"/>
    <cellStyle name="_광주우치~담양봉산간도로확장공사(대로2류9호선)가로등설치공사" xfId="41" xr:uid="{00000000-0005-0000-0000-000022000000}"/>
    <cellStyle name="_광천동사무소태양광공사1(4)" xfId="42" xr:uid="{00000000-0005-0000-0000-000023000000}"/>
    <cellStyle name="_국수교수량" xfId="43" xr:uid="{00000000-0005-0000-0000-000024000000}"/>
    <cellStyle name="_국수교수량_관급-내역서" xfId="44" xr:uid="{00000000-0005-0000-0000-000025000000}"/>
    <cellStyle name="_국수교수량_녹산하수처리장 태양광발전시스템 구축공사" xfId="45" xr:uid="{00000000-0005-0000-0000-000026000000}"/>
    <cellStyle name="_국수교수량_녹산하수처리장 태양광발전시스템 구축공사(산출)" xfId="46" xr:uid="{00000000-0005-0000-0000-000027000000}"/>
    <cellStyle name="_내역(통신)" xfId="47" xr:uid="{00000000-0005-0000-0000-000028000000}"/>
    <cellStyle name="_내역서" xfId="48" xr:uid="{00000000-0005-0000-0000-000029000000}"/>
    <cellStyle name="_내역서(시)" xfId="49" xr:uid="{00000000-0005-0000-0000-00002A000000}"/>
    <cellStyle name="_내역서(전기)" xfId="50" xr:uid="{00000000-0005-0000-0000-00002B000000}"/>
    <cellStyle name="_내역서(전기)-주택100%" xfId="51" xr:uid="{00000000-0005-0000-0000-00002C000000}"/>
    <cellStyle name="_내역서(전기-0727)" xfId="52" xr:uid="{00000000-0005-0000-0000-00002D000000}"/>
    <cellStyle name="_내역서(참고)" xfId="53" xr:uid="{00000000-0005-0000-0000-00002E000000}"/>
    <cellStyle name="_내역서_광천동사무소태양광공사1(4)" xfId="54" xr:uid="{00000000-0005-0000-0000-00002F000000}"/>
    <cellStyle name="_단가산출서(전기-터파기)" xfId="55" xr:uid="{00000000-0005-0000-0000-000030000000}"/>
    <cellStyle name="_단가산출서(전기-터파기)_관급-내역서" xfId="56" xr:uid="{00000000-0005-0000-0000-000031000000}"/>
    <cellStyle name="_단가산출서(전기-터파기)_녹산하수처리장 태양광발전시스템 구축공사" xfId="57" xr:uid="{00000000-0005-0000-0000-000032000000}"/>
    <cellStyle name="_단가산출서(전기-터파기)_녹산하수처리장 태양광발전시스템 구축공사(산출)" xfId="58" xr:uid="{00000000-0005-0000-0000-000033000000}"/>
    <cellStyle name="_단가산출서(전기-터파기)-변경" xfId="59" xr:uid="{00000000-0005-0000-0000-000034000000}"/>
    <cellStyle name="_단가산출서(전기-터파기)-변경_관급-내역서" xfId="60" xr:uid="{00000000-0005-0000-0000-000035000000}"/>
    <cellStyle name="_단가산출서(전기-터파기)-변경_녹산하수처리장 태양광발전시스템 구축공사" xfId="61" xr:uid="{00000000-0005-0000-0000-000036000000}"/>
    <cellStyle name="_단가산출서(전기-터파기)-변경_녹산하수처리장 태양광발전시스템 구축공사(산출)" xfId="62" xr:uid="{00000000-0005-0000-0000-000037000000}"/>
    <cellStyle name="_대방교수량" xfId="63" xr:uid="{00000000-0005-0000-0000-000038000000}"/>
    <cellStyle name="_대안투찰내역(0221)" xfId="64" xr:uid="{00000000-0005-0000-0000-000039000000}"/>
    <cellStyle name="_대안투찰내역(0221)_공종별공사내용(광주참고용)" xfId="65" xr:uid="{00000000-0005-0000-0000-00003A000000}"/>
    <cellStyle name="_대안투찰내역(0223)" xfId="66" xr:uid="{00000000-0005-0000-0000-00003B000000}"/>
    <cellStyle name="_대안투찰내역(0223)_공종별공사내용(광주참고용)" xfId="67" xr:uid="{00000000-0005-0000-0000-00003C000000}"/>
    <cellStyle name="_대안투찰내역(확정본0226)" xfId="68" xr:uid="{00000000-0005-0000-0000-00003D000000}"/>
    <cellStyle name="_대안투찰내역(확정본0226)_공종별공사내용(광주참고용)" xfId="69" xr:uid="{00000000-0005-0000-0000-00003E000000}"/>
    <cellStyle name="_대포~정리간 도로개설공사(전기내역서)" xfId="70" xr:uid="{00000000-0005-0000-0000-00003F000000}"/>
    <cellStyle name="_대포~정리간 도로개설공사1" xfId="71" xr:uid="{00000000-0005-0000-0000-000040000000}"/>
    <cellStyle name="_도곡온천가로등(2006.07.19)" xfId="72" xr:uid="{00000000-0005-0000-0000-000041000000}"/>
    <cellStyle name="_도급실행0211" xfId="73" xr:uid="{00000000-0005-0000-0000-000042000000}"/>
    <cellStyle name="_도급실행0211_공종별공사내용(광주참고용)" xfId="74" xr:uid="{00000000-0005-0000-0000-000043000000}"/>
    <cellStyle name="_밤재터널" xfId="75" xr:uid="{00000000-0005-0000-0000-000044000000}"/>
    <cellStyle name="_복사본 단가산출서" xfId="76" xr:uid="{00000000-0005-0000-0000-000045000000}"/>
    <cellStyle name="_불로치설계예산서" xfId="77" xr:uid="{00000000-0005-0000-0000-000046000000}"/>
    <cellStyle name="_불로치터널1(3)" xfId="78" xr:uid="{00000000-0005-0000-0000-000047000000}"/>
    <cellStyle name="_서창동(5kw)" xfId="79" xr:uid="{00000000-0005-0000-0000-000048000000}"/>
    <cellStyle name="_설계서-광산로" xfId="80" xr:uid="{00000000-0005-0000-0000-000049000000}"/>
    <cellStyle name="_수배전반" xfId="81" xr:uid="{00000000-0005-0000-0000-00004A000000}"/>
    <cellStyle name="_신명견적서 수정(재주)" xfId="82" xr:uid="{00000000-0005-0000-0000-00004B000000}"/>
    <cellStyle name="_예산서" xfId="83" xr:uid="{00000000-0005-0000-0000-00004C000000}"/>
    <cellStyle name="_예산서(불로치-남원)" xfId="84" xr:uid="{00000000-0005-0000-0000-00004D000000}"/>
    <cellStyle name="_예산서(불로치-총괄)-남원-" xfId="85" xr:uid="{00000000-0005-0000-0000-00004E000000}"/>
    <cellStyle name="_운남~송정2교 2차설변" xfId="86" xr:uid="{00000000-0005-0000-0000-00004F000000}"/>
    <cellStyle name="_원가계산" xfId="87" xr:uid="{00000000-0005-0000-0000-000050000000}"/>
    <cellStyle name="_원가계산_계림1동" xfId="88" xr:uid="{00000000-0005-0000-0000-000051000000}"/>
    <cellStyle name="_원가-전기" xfId="89" xr:uid="{00000000-0005-0000-0000-000052000000}"/>
    <cellStyle name="_응급ES" xfId="90" xr:uid="{00000000-0005-0000-0000-000053000000}"/>
    <cellStyle name="_응급RE" xfId="91" xr:uid="{00000000-0005-0000-0000-000054000000}"/>
    <cellStyle name="_이양-능주 단가산출서(최종)" xfId="92" xr:uid="{00000000-0005-0000-0000-000055000000}"/>
    <cellStyle name="_인원계획표 " xfId="93" xr:uid="{00000000-0005-0000-0000-000056000000}"/>
    <cellStyle name="_인원계획표 _01설변내역서" xfId="94" xr:uid="{00000000-0005-0000-0000-000057000000}"/>
    <cellStyle name="_인원계획표 _1변경내역서(ESC)" xfId="95" xr:uid="{00000000-0005-0000-0000-000058000000}"/>
    <cellStyle name="_인원계획표 _2차변경내역서(ESC)" xfId="96" xr:uid="{00000000-0005-0000-0000-000059000000}"/>
    <cellStyle name="_인원계획표 _공종별공사내용(광주참고용)" xfId="97" xr:uid="{00000000-0005-0000-0000-00005A000000}"/>
    <cellStyle name="_인원계획표 _공종별공사내용(평동)" xfId="98" xr:uid="{00000000-0005-0000-0000-00005B000000}"/>
    <cellStyle name="_인원계획표 _대안투찰내역(0221)" xfId="99" xr:uid="{00000000-0005-0000-0000-00005C000000}"/>
    <cellStyle name="_인원계획표 _대안투찰내역(0221)_공종별공사내용(광주참고용)" xfId="100" xr:uid="{00000000-0005-0000-0000-00005D000000}"/>
    <cellStyle name="_인원계획표 _대안투찰내역(0223)" xfId="101" xr:uid="{00000000-0005-0000-0000-00005E000000}"/>
    <cellStyle name="_인원계획표 _대안투찰내역(0223)_공종별공사내용(광주참고용)" xfId="102" xr:uid="{00000000-0005-0000-0000-00005F000000}"/>
    <cellStyle name="_인원계획표 _대안투찰내역(확정본0226)" xfId="103" xr:uid="{00000000-0005-0000-0000-000060000000}"/>
    <cellStyle name="_인원계획표 _대안투찰내역(확정본0226)_공종별공사내용(광주참고용)" xfId="104" xr:uid="{00000000-0005-0000-0000-000061000000}"/>
    <cellStyle name="_인원계획표 _도급실행0211" xfId="105" xr:uid="{00000000-0005-0000-0000-000062000000}"/>
    <cellStyle name="_인원계획표 _도급실행0211_공종별공사내용(광주참고용)" xfId="106" xr:uid="{00000000-0005-0000-0000-000063000000}"/>
    <cellStyle name="_인원계획표 _조경이식실정보고(굴취신규)" xfId="107" xr:uid="{00000000-0005-0000-0000-000064000000}"/>
    <cellStyle name="_인원계획표 _평동내역(01.09.07,실행3,관급계상)" xfId="108" xr:uid="{00000000-0005-0000-0000-000065000000}"/>
    <cellStyle name="_인원계획표 _평동내역(87.9%실행)" xfId="109" xr:uid="{00000000-0005-0000-0000-000066000000}"/>
    <cellStyle name="_입찰표지 " xfId="110" xr:uid="{00000000-0005-0000-0000-000067000000}"/>
    <cellStyle name="_입찰표지 _01설변내역서" xfId="111" xr:uid="{00000000-0005-0000-0000-000068000000}"/>
    <cellStyle name="_입찰표지 _1변경내역서(ESC)" xfId="112" xr:uid="{00000000-0005-0000-0000-000069000000}"/>
    <cellStyle name="_입찰표지 _2차변경내역서(ESC)" xfId="113" xr:uid="{00000000-0005-0000-0000-00006A000000}"/>
    <cellStyle name="_입찰표지 _공종별공사내용(광주참고용)" xfId="114" xr:uid="{00000000-0005-0000-0000-00006B000000}"/>
    <cellStyle name="_입찰표지 _공종별공사내용(평동)" xfId="115" xr:uid="{00000000-0005-0000-0000-00006C000000}"/>
    <cellStyle name="_입찰표지 _대안투찰내역(0221)" xfId="116" xr:uid="{00000000-0005-0000-0000-00006D000000}"/>
    <cellStyle name="_입찰표지 _대안투찰내역(0221)_공종별공사내용(광주참고용)" xfId="117" xr:uid="{00000000-0005-0000-0000-00006E000000}"/>
    <cellStyle name="_입찰표지 _대안투찰내역(0223)" xfId="118" xr:uid="{00000000-0005-0000-0000-00006F000000}"/>
    <cellStyle name="_입찰표지 _대안투찰내역(0223)_공종별공사내용(광주참고용)" xfId="119" xr:uid="{00000000-0005-0000-0000-000070000000}"/>
    <cellStyle name="_입찰표지 _대안투찰내역(확정본0226)" xfId="120" xr:uid="{00000000-0005-0000-0000-000071000000}"/>
    <cellStyle name="_입찰표지 _대안투찰내역(확정본0226)_공종별공사내용(광주참고용)" xfId="121" xr:uid="{00000000-0005-0000-0000-000072000000}"/>
    <cellStyle name="_입찰표지 _도급실행0211" xfId="122" xr:uid="{00000000-0005-0000-0000-000073000000}"/>
    <cellStyle name="_입찰표지 _도급실행0211_공종별공사내용(광주참고용)" xfId="123" xr:uid="{00000000-0005-0000-0000-000074000000}"/>
    <cellStyle name="_입찰표지 _조경이식실정보고(굴취신규)" xfId="124" xr:uid="{00000000-0005-0000-0000-000075000000}"/>
    <cellStyle name="_입찰표지 _평동내역(01.09.07,실행3,관급계상)" xfId="125" xr:uid="{00000000-0005-0000-0000-000076000000}"/>
    <cellStyle name="_입찰표지 _평동내역(87.9%실행)" xfId="126" xr:uid="{00000000-0005-0000-0000-000077000000}"/>
    <cellStyle name="_적격(화산) " xfId="127" xr:uid="{00000000-0005-0000-0000-000078000000}"/>
    <cellStyle name="_적격(화산) _01설변내역서" xfId="128" xr:uid="{00000000-0005-0000-0000-000079000000}"/>
    <cellStyle name="_적격(화산) _1변경내역서(ESC)" xfId="129" xr:uid="{00000000-0005-0000-0000-00007A000000}"/>
    <cellStyle name="_적격(화산) _2차변경내역서(ESC)" xfId="130" xr:uid="{00000000-0005-0000-0000-00007B000000}"/>
    <cellStyle name="_적격(화산) _공종별공사내용(광주참고용)" xfId="131" xr:uid="{00000000-0005-0000-0000-00007C000000}"/>
    <cellStyle name="_적격(화산) _공종별공사내용(평동)" xfId="132" xr:uid="{00000000-0005-0000-0000-00007D000000}"/>
    <cellStyle name="_적격(화산) _대안투찰내역(0221)" xfId="133" xr:uid="{00000000-0005-0000-0000-00007E000000}"/>
    <cellStyle name="_적격(화산) _대안투찰내역(0221)_공종별공사내용(광주참고용)" xfId="134" xr:uid="{00000000-0005-0000-0000-00007F000000}"/>
    <cellStyle name="_적격(화산) _대안투찰내역(0223)" xfId="135" xr:uid="{00000000-0005-0000-0000-000080000000}"/>
    <cellStyle name="_적격(화산) _대안투찰내역(0223)_공종별공사내용(광주참고용)" xfId="136" xr:uid="{00000000-0005-0000-0000-000081000000}"/>
    <cellStyle name="_적격(화산) _대안투찰내역(확정본0226)" xfId="137" xr:uid="{00000000-0005-0000-0000-000082000000}"/>
    <cellStyle name="_적격(화산) _대안투찰내역(확정본0226)_공종별공사내용(광주참고용)" xfId="138" xr:uid="{00000000-0005-0000-0000-000083000000}"/>
    <cellStyle name="_적격(화산) _도급실행0211" xfId="139" xr:uid="{00000000-0005-0000-0000-000084000000}"/>
    <cellStyle name="_적격(화산) _도급실행0211_공종별공사내용(광주참고용)" xfId="140" xr:uid="{00000000-0005-0000-0000-000085000000}"/>
    <cellStyle name="_적격(화산) _조경이식실정보고(굴취신규)" xfId="141" xr:uid="{00000000-0005-0000-0000-000086000000}"/>
    <cellStyle name="_적격(화산) _평동내역(01.09.07,실행3,관급계상)" xfId="142" xr:uid="{00000000-0005-0000-0000-000087000000}"/>
    <cellStyle name="_적격(화산) _평동내역(87.9%실행)" xfId="143" xr:uid="{00000000-0005-0000-0000-000088000000}"/>
    <cellStyle name="_전기설계서1" xfId="144" xr:uid="{00000000-0005-0000-0000-000089000000}"/>
    <cellStyle name="_조경이식실정보고(굴취신규)" xfId="145" xr:uid="{00000000-0005-0000-0000-00008A000000}"/>
    <cellStyle name="_조금재터널" xfId="146" xr:uid="{00000000-0005-0000-0000-00008B000000}"/>
    <cellStyle name="_지정배수로" xfId="147" xr:uid="{00000000-0005-0000-0000-00008C000000}"/>
    <cellStyle name="_지정배수로_1" xfId="148" xr:uid="{00000000-0005-0000-0000-00008D000000}"/>
    <cellStyle name="_첨단산단(2단계) 진입도로 개설공사(가로등공)" xfId="149" xr:uid="{00000000-0005-0000-0000-00008E000000}"/>
    <cellStyle name="_첨단산단(2단계) 진입도로 개설공사(가로등공)팔각(1공구)" xfId="150" xr:uid="{00000000-0005-0000-0000-00008F000000}"/>
    <cellStyle name="_초암교수량" xfId="151" xr:uid="{00000000-0005-0000-0000-000090000000}"/>
    <cellStyle name="_평동내역(01.09.07,실행3,관급계상)" xfId="152" xr:uid="{00000000-0005-0000-0000-000091000000}"/>
    <cellStyle name="_평동내역(87.9%실행)" xfId="153" xr:uid="{00000000-0005-0000-0000-000092000000}"/>
    <cellStyle name="_한전수수료" xfId="154" xr:uid="{00000000-0005-0000-0000-000093000000}"/>
    <cellStyle name="_항도초등학교신축공사(전기)" xfId="155" xr:uid="{00000000-0005-0000-0000-000094000000}"/>
    <cellStyle name="_흥룡교접속도로" xfId="156" xr:uid="{00000000-0005-0000-0000-000095000000}"/>
    <cellStyle name="’E‰Y [0.00]_laroux" xfId="157" xr:uid="{00000000-0005-0000-0000-000096000000}"/>
    <cellStyle name="’E‰Y_laroux" xfId="158" xr:uid="{00000000-0005-0000-0000-000097000000}"/>
    <cellStyle name="¤@?e_TEST-1 " xfId="159" xr:uid="{00000000-0005-0000-0000-000098000000}"/>
    <cellStyle name="△백분율" xfId="160" xr:uid="{00000000-0005-0000-0000-000099000000}"/>
    <cellStyle name="△콤마" xfId="161" xr:uid="{00000000-0005-0000-0000-00009A000000}"/>
    <cellStyle name="0%" xfId="162" xr:uid="{00000000-0005-0000-0000-00009B000000}"/>
    <cellStyle name="0.0" xfId="163" xr:uid="{00000000-0005-0000-0000-00009C000000}"/>
    <cellStyle name="0.0%" xfId="164" xr:uid="{00000000-0005-0000-0000-00009D000000}"/>
    <cellStyle name="0.00" xfId="165" xr:uid="{00000000-0005-0000-0000-00009E000000}"/>
    <cellStyle name="0.00%" xfId="166" xr:uid="{00000000-0005-0000-0000-00009F000000}"/>
    <cellStyle name="0.000%" xfId="167" xr:uid="{00000000-0005-0000-0000-0000A0000000}"/>
    <cellStyle name="0.0000%" xfId="168" xr:uid="{00000000-0005-0000-0000-0000A1000000}"/>
    <cellStyle name="1" xfId="169" xr:uid="{00000000-0005-0000-0000-0000A2000000}"/>
    <cellStyle name="1_굴전단일로외1개소(신)" xfId="170" xr:uid="{00000000-0005-0000-0000-0000A3000000}"/>
    <cellStyle name="1_귀인APT(보안)" xfId="171" xr:uid="{00000000-0005-0000-0000-0000A4000000}"/>
    <cellStyle name="1_시민계략공사" xfId="172" xr:uid="{00000000-0005-0000-0000-0000A5000000}"/>
    <cellStyle name="1_시민계략공사_1내역서(전기)" xfId="173" xr:uid="{00000000-0005-0000-0000-0000A6000000}"/>
    <cellStyle name="1_시민계략공사_2002년도각종계산서너릿제터널등7개소" xfId="174" xr:uid="{00000000-0005-0000-0000-0000A7000000}"/>
    <cellStyle name="1_시민계략공사_2002년도각종계산서하반기원본" xfId="175" xr:uid="{00000000-0005-0000-0000-0000A8000000}"/>
    <cellStyle name="1_시민계략공사_2002년도각종계산서하반기원본_관급-내역서" xfId="176" xr:uid="{00000000-0005-0000-0000-0000A9000000}"/>
    <cellStyle name="1_시민계략공사_2002년도각종계산서하반기원본_구례향토전시판매장신축공사(전기)" xfId="177" xr:uid="{00000000-0005-0000-0000-0000AA000000}"/>
    <cellStyle name="1_시민계략공사_2002년도각종계산서하반기원본_기산초냉난방시설공사(3월19일)" xfId="178" xr:uid="{00000000-0005-0000-0000-0000AB000000}"/>
    <cellStyle name="1_시민계략공사_2002년도각종계산서하반기원본_내역" xfId="179" xr:uid="{00000000-0005-0000-0000-0000AC000000}"/>
    <cellStyle name="1_시민계략공사_2002년도각종계산서하반기원본_내역(변경)" xfId="180" xr:uid="{00000000-0005-0000-0000-0000AD000000}"/>
    <cellStyle name="1_시민계략공사_2002년도각종계산서하반기원본_내역(변경)_관급-내역서" xfId="181" xr:uid="{00000000-0005-0000-0000-0000AE000000}"/>
    <cellStyle name="1_시민계략공사_2002년도각종계산서하반기원본_내역(변경)_녹산하수처리장 태양광발전시스템 구축공사" xfId="182" xr:uid="{00000000-0005-0000-0000-0000AF000000}"/>
    <cellStyle name="1_시민계략공사_2002년도각종계산서하반기원본_내역(변경)_녹산하수처리장 태양광발전시스템 구축공사(산출)" xfId="183" xr:uid="{00000000-0005-0000-0000-0000B0000000}"/>
    <cellStyle name="1_시민계략공사_2002년도각종계산서하반기원본_내역(해양수산청)" xfId="184" xr:uid="{00000000-0005-0000-0000-0000B1000000}"/>
    <cellStyle name="1_시민계략공사_2002년도각종계산서하반기원본_내역_관급-내역서" xfId="185" xr:uid="{00000000-0005-0000-0000-0000B2000000}"/>
    <cellStyle name="1_시민계략공사_2002년도각종계산서하반기원본_내역_녹산하수처리장 태양광발전시스템 구축공사" xfId="186" xr:uid="{00000000-0005-0000-0000-0000B3000000}"/>
    <cellStyle name="1_시민계략공사_2002년도각종계산서하반기원본_내역_녹산하수처리장 태양광발전시스템 구축공사(산출)" xfId="187" xr:uid="{00000000-0005-0000-0000-0000B4000000}"/>
    <cellStyle name="1_시민계략공사_2002년도각종계산서하반기원본_냉난방 내역 샘플" xfId="188" xr:uid="{00000000-0005-0000-0000-0000B5000000}"/>
    <cellStyle name="1_시민계략공사_2002년도각종계산서하반기원본_냉난방 내역 샘플_신광중냉.난방시설공사(수정)" xfId="189" xr:uid="{00000000-0005-0000-0000-0000B6000000}"/>
    <cellStyle name="1_시민계략공사_2002년도각종계산서하반기원본_냉난방 내역 샘플_월야초교통신시설공사(최종)" xfId="190" xr:uid="{00000000-0005-0000-0000-0000B7000000}"/>
    <cellStyle name="1_시민계략공사_2002년도각종계산서하반기원본_녹산하수처리장 태양광발전시스템 구축공사" xfId="191" xr:uid="{00000000-0005-0000-0000-0000B8000000}"/>
    <cellStyle name="1_시민계략공사_2002년도각종계산서하반기원본_녹산하수처리장 태양광발전시스템 구축공사(산출)" xfId="192" xr:uid="{00000000-0005-0000-0000-0000B9000000}"/>
    <cellStyle name="1_시민계략공사_2002년도각종계산서하반기원본_동신대앞교차로 교통신호등 설치공사'" xfId="193" xr:uid="{00000000-0005-0000-0000-0000BA000000}"/>
    <cellStyle name="1_시민계략공사_2002년도각종계산서하반기원본_동신대앞교차로 교통신호등 설치공사'_석곡동사무소신축통신공사" xfId="194" xr:uid="{00000000-0005-0000-0000-0000BB000000}"/>
    <cellStyle name="1_시민계략공사_2002년도각종계산서하반기원본_동신대앞교차로 교통신호등 설치공사'_영광해양수산사무실신축공사(전기)-6월18일(최종)" xfId="195" xr:uid="{00000000-0005-0000-0000-0000BC000000}"/>
    <cellStyle name="1_시민계략공사_2002년도각종계산서하반기원본_분뇨처리장 시설 개선사업 전기공사" xfId="196" xr:uid="{00000000-0005-0000-0000-0000BD000000}"/>
    <cellStyle name="1_시민계략공사_2002년도각종계산서하반기원본_분뇨처리장 시설 개선사업 전기공사_관급-내역서" xfId="197" xr:uid="{00000000-0005-0000-0000-0000BE000000}"/>
    <cellStyle name="1_시민계략공사_2002년도각종계산서하반기원본_분뇨처리장 시설 개선사업 전기공사_내역" xfId="198" xr:uid="{00000000-0005-0000-0000-0000BF000000}"/>
    <cellStyle name="1_시민계략공사_2002년도각종계산서하반기원본_분뇨처리장 시설 개선사업 전기공사_내역(변경)" xfId="199" xr:uid="{00000000-0005-0000-0000-0000C0000000}"/>
    <cellStyle name="1_시민계략공사_2002년도각종계산서하반기원본_분뇨처리장 시설 개선사업 전기공사_내역(변경)_관급-내역서" xfId="200" xr:uid="{00000000-0005-0000-0000-0000C1000000}"/>
    <cellStyle name="1_시민계략공사_2002년도각종계산서하반기원본_분뇨처리장 시설 개선사업 전기공사_내역(변경)_녹산하수처리장 태양광발전시스템 구축공사" xfId="201" xr:uid="{00000000-0005-0000-0000-0000C2000000}"/>
    <cellStyle name="1_시민계략공사_2002년도각종계산서하반기원본_분뇨처리장 시설 개선사업 전기공사_내역(변경)_녹산하수처리장 태양광발전시스템 구축공사(산출)" xfId="202" xr:uid="{00000000-0005-0000-0000-0000C3000000}"/>
    <cellStyle name="1_시민계략공사_2002년도각종계산서하반기원본_분뇨처리장 시설 개선사업 전기공사_내역_관급-내역서" xfId="203" xr:uid="{00000000-0005-0000-0000-0000C4000000}"/>
    <cellStyle name="1_시민계략공사_2002년도각종계산서하반기원본_분뇨처리장 시설 개선사업 전기공사_내역_녹산하수처리장 태양광발전시스템 구축공사" xfId="204" xr:uid="{00000000-0005-0000-0000-0000C5000000}"/>
    <cellStyle name="1_시민계략공사_2002년도각종계산서하반기원본_분뇨처리장 시설 개선사업 전기공사_내역_녹산하수처리장 태양광발전시스템 구축공사(산출)" xfId="205" xr:uid="{00000000-0005-0000-0000-0000C6000000}"/>
    <cellStyle name="1_시민계략공사_2002년도각종계산서하반기원본_분뇨처리장 시설 개선사업 전기공사_녹산하수처리장 태양광발전시스템 구축공사" xfId="206" xr:uid="{00000000-0005-0000-0000-0000C7000000}"/>
    <cellStyle name="1_시민계략공사_2002년도각종계산서하반기원본_분뇨처리장 시설 개선사업 전기공사_녹산하수처리장 태양광발전시스템 구축공사(산출)" xfId="207" xr:uid="{00000000-0005-0000-0000-0000C8000000}"/>
    <cellStyle name="1_시민계략공사_2002년도각종계산서하반기원본_석곡동사무소신축통신공사" xfId="208" xr:uid="{00000000-0005-0000-0000-0000C9000000}"/>
    <cellStyle name="1_시민계략공사_2002년도각종계산서하반기원본_신광중냉.난방시설공사(수정)" xfId="209" xr:uid="{00000000-0005-0000-0000-0000CA000000}"/>
    <cellStyle name="1_시민계략공사_2002년도각종계산서하반기원본_신광중냉.난방시설공사(수정)_1" xfId="210" xr:uid="{00000000-0005-0000-0000-0000CB000000}"/>
    <cellStyle name="1_시민계략공사_2002년도각종계산서하반기원본_신광중냉.난방시설공사(수정)_신광중냉.난방시설공사(수정)" xfId="211" xr:uid="{00000000-0005-0000-0000-0000CC000000}"/>
    <cellStyle name="1_시민계략공사_2002년도각종계산서하반기원본_신광중냉.난방시설공사(수정)_월야초교통신시설공사(최종)" xfId="212" xr:uid="{00000000-0005-0000-0000-0000CD000000}"/>
    <cellStyle name="1_시민계략공사_2002년도각종계산서하반기원본_영광서초등학교냉난방개선공사(11월16일)" xfId="213" xr:uid="{00000000-0005-0000-0000-0000CE000000}"/>
    <cellStyle name="1_시민계략공사_2002년도각종계산서하반기원본_영광해양수산사무소신축공사(통신)-6월10일" xfId="214" xr:uid="{00000000-0005-0000-0000-0000CF000000}"/>
    <cellStyle name="1_시민계략공사_2002년도각종계산서하반기원본_영광해양수산사무실신축공사(전기)" xfId="215" xr:uid="{00000000-0005-0000-0000-0000D0000000}"/>
    <cellStyle name="1_시민계략공사_2002년도각종계산서하반기원본_영광해양수산사무실신축공사(전기)-5월21일" xfId="216" xr:uid="{00000000-0005-0000-0000-0000D1000000}"/>
    <cellStyle name="1_시민계략공사_2002년도각종계산서하반기원본_영광해양수산사무실신축공사(전기)-6월10일" xfId="217" xr:uid="{00000000-0005-0000-0000-0000D2000000}"/>
    <cellStyle name="1_시민계략공사_2002년도각종계산서하반기원본_영광해양수산사무실신축공사(전기)-6월18일(최종)" xfId="218" xr:uid="{00000000-0005-0000-0000-0000D3000000}"/>
    <cellStyle name="1_시민계략공사_2002년도각종계산서하반기원본_영광해양수산사무실신축공사(전기)-6월4일" xfId="219" xr:uid="{00000000-0005-0000-0000-0000D4000000}"/>
    <cellStyle name="1_시민계략공사_2002년도각종계산서하반기원본_월야초교통신시설공사(최종)" xfId="220" xr:uid="{00000000-0005-0000-0000-0000D5000000}"/>
    <cellStyle name="1_시민계략공사_2002년도각종계산서하반기원본_율촌도서관신축공사(전기)노임조정(납품내역)" xfId="221" xr:uid="{00000000-0005-0000-0000-0000D6000000}"/>
    <cellStyle name="1_시민계략공사_2002년도각종계산서하반기원본_율촌도서관신축공사(전기)노임조정(납품내역)_석곡동사무소신축통신공사" xfId="222" xr:uid="{00000000-0005-0000-0000-0000D7000000}"/>
    <cellStyle name="1_시민계략공사_2002년도각종계산서하반기원본_율촌도서관신축공사(전기)노임조정(납품내역)_영광해양수산사무실신축공사(전기)" xfId="223" xr:uid="{00000000-0005-0000-0000-0000D8000000}"/>
    <cellStyle name="1_시민계략공사_2002년도각종계산서하반기원본_율촌도서관신축공사(전기)노임조정(납품내역)_영광해양수산사무실신축공사(전기)-6월18일(최종)" xfId="224" xr:uid="{00000000-0005-0000-0000-0000D9000000}"/>
    <cellStyle name="1_시민계략공사_2002년도각종계산서하반기원본_일곡동사무소신축전기공사(내역)" xfId="225" xr:uid="{00000000-0005-0000-0000-0000DA000000}"/>
    <cellStyle name="1_시민계략공사_2002년도각종계산서하반기원본_전남대학교pilot plant신축공사(전기)" xfId="226" xr:uid="{00000000-0005-0000-0000-0000DB000000}"/>
    <cellStyle name="1_시민계략공사_2002년도각종계산서하반기원본_전남대학교pilot plant신축공사(전기)-1차공사분(최종)" xfId="227" xr:uid="{00000000-0005-0000-0000-0000DC000000}"/>
    <cellStyle name="1_시민계략공사_2002년도각종계산서하반기원본_전남대학교pilot plant신축공사(전기)-1차공사분(최종)_석곡동사무소신축통신공사" xfId="228" xr:uid="{00000000-0005-0000-0000-0000DD000000}"/>
    <cellStyle name="1_시민계략공사_2002년도각종계산서하반기원본_전남대학교pilot plant신축공사(전기)-1차공사분(최종)_영광해양수산사무실신축공사(전기)" xfId="229" xr:uid="{00000000-0005-0000-0000-0000DE000000}"/>
    <cellStyle name="1_시민계략공사_2002년도각종계산서하반기원본_전남대학교pilot plant신축공사(전기)-1차공사분(최종)_영광해양수산사무실신축공사(전기)-6월18일(최종)" xfId="230" xr:uid="{00000000-0005-0000-0000-0000DF000000}"/>
    <cellStyle name="1_시민계략공사_2002년도각종계산서하반기원본_중앙초등학교키폰설비공사1월31일변경(관급별도)" xfId="231" xr:uid="{00000000-0005-0000-0000-0000E0000000}"/>
    <cellStyle name="1_시민계략공사_2002년도각종계산서하반기원본_중앙초등학교키폰설비공사1월31일변경(관급별도)_석곡동사무소신축통신공사" xfId="232" xr:uid="{00000000-0005-0000-0000-0000E1000000}"/>
    <cellStyle name="1_시민계략공사_2002년도각종계산서하반기원본_중앙초등학교키폰설비공사1월31일변경(관급별도)_영광해양수산사무실신축공사(전기)-6월18일(최종)" xfId="233" xr:uid="{00000000-0005-0000-0000-0000E2000000}"/>
    <cellStyle name="1_시민계략공사_2003년 각종계산서" xfId="234" xr:uid="{00000000-0005-0000-0000-0000E3000000}"/>
    <cellStyle name="1_시민계략공사_2003년 각종계산서(읽기전용)" xfId="235" xr:uid="{00000000-0005-0000-0000-0000E4000000}"/>
    <cellStyle name="1_시민계략공사_2003년 각종계산서(읽기전용)_강당리프팅" xfId="236" xr:uid="{00000000-0005-0000-0000-0000E5000000}"/>
    <cellStyle name="1_시민계략공사_2003년 각종계산서(읽기전용)_관급-내역서" xfId="237" xr:uid="{00000000-0005-0000-0000-0000E6000000}"/>
    <cellStyle name="1_시민계략공사_2003년 각종계산서(읽기전용)_관급자재 (양지중)" xfId="238" xr:uid="{00000000-0005-0000-0000-0000E7000000}"/>
    <cellStyle name="1_시민계략공사_2003년 각종계산서(읽기전용)_광림초(일대단가)" xfId="239" xr:uid="{00000000-0005-0000-0000-0000E8000000}"/>
    <cellStyle name="1_시민계략공사_2003년 각종계산서(읽기전용)_광림초교 교사 신축공사(전기)" xfId="240" xr:uid="{00000000-0005-0000-0000-0000E9000000}"/>
    <cellStyle name="1_시민계략공사_2003년 각종계산서(읽기전용)_광주체육고기숙사및수영장증축공사" xfId="241" xr:uid="{00000000-0005-0000-0000-0000EA000000}"/>
    <cellStyle name="1_시민계략공사_2003년 각종계산서(읽기전용)_광주체육고기숙사및수영장증축공사(전기)" xfId="242" xr:uid="{00000000-0005-0000-0000-0000EB000000}"/>
    <cellStyle name="1_시민계략공사_2003년 각종계산서(읽기전용)_내역" xfId="243" xr:uid="{00000000-0005-0000-0000-0000EC000000}"/>
    <cellStyle name="1_시민계략공사_2003년 각종계산서(읽기전용)_내역(변경)" xfId="244" xr:uid="{00000000-0005-0000-0000-0000ED000000}"/>
    <cellStyle name="1_시민계략공사_2003년 각종계산서(읽기전용)_내역(변경)_관급-내역서" xfId="245" xr:uid="{00000000-0005-0000-0000-0000EE000000}"/>
    <cellStyle name="1_시민계략공사_2003년 각종계산서(읽기전용)_내역(변경)_녹산하수처리장 태양광발전시스템 구축공사" xfId="246" xr:uid="{00000000-0005-0000-0000-0000EF000000}"/>
    <cellStyle name="1_시민계략공사_2003년 각종계산서(읽기전용)_내역(변경)_녹산하수처리장 태양광발전시스템 구축공사(산출)" xfId="247" xr:uid="{00000000-0005-0000-0000-0000F0000000}"/>
    <cellStyle name="1_시민계략공사_2003년 각종계산서(읽기전용)_내역_관급-내역서" xfId="248" xr:uid="{00000000-0005-0000-0000-0000F1000000}"/>
    <cellStyle name="1_시민계략공사_2003년 각종계산서(읽기전용)_내역_녹산하수처리장 태양광발전시스템 구축공사" xfId="249" xr:uid="{00000000-0005-0000-0000-0000F2000000}"/>
    <cellStyle name="1_시민계략공사_2003년 각종계산서(읽기전용)_내역_녹산하수처리장 태양광발전시스템 구축공사(산출)" xfId="250" xr:uid="{00000000-0005-0000-0000-0000F3000000}"/>
    <cellStyle name="1_시민계략공사_2003년 각종계산서(읽기전용)_내역서(전기)" xfId="251" xr:uid="{00000000-0005-0000-0000-0000F4000000}"/>
    <cellStyle name="1_시민계략공사_2003년 각종계산서(읽기전용)_내역서(전기)_강당리프팅" xfId="252" xr:uid="{00000000-0005-0000-0000-0000F5000000}"/>
    <cellStyle name="1_시민계략공사_2003년 각종계산서(읽기전용)_내역서(전기)_관급-내역서" xfId="253" xr:uid="{00000000-0005-0000-0000-0000F6000000}"/>
    <cellStyle name="1_시민계략공사_2003년 각종계산서(읽기전용)_내역서(전기)_관급자재 (양지중)" xfId="254" xr:uid="{00000000-0005-0000-0000-0000F7000000}"/>
    <cellStyle name="1_시민계략공사_2003년 각종계산서(읽기전용)_내역서(전기)_광림초(일대단가)" xfId="255" xr:uid="{00000000-0005-0000-0000-0000F8000000}"/>
    <cellStyle name="1_시민계략공사_2003년 각종계산서(읽기전용)_내역서(전기)_광림초교 교사 신축공사(전기)" xfId="256" xr:uid="{00000000-0005-0000-0000-0000F9000000}"/>
    <cellStyle name="1_시민계략공사_2003년 각종계산서(읽기전용)_내역서(전기)_광주체육고기숙사및수영장증축공사" xfId="257" xr:uid="{00000000-0005-0000-0000-0000FA000000}"/>
    <cellStyle name="1_시민계략공사_2003년 각종계산서(읽기전용)_내역서(전기)_광주체육고기숙사및수영장증축공사(전기)" xfId="258" xr:uid="{00000000-0005-0000-0000-0000FB000000}"/>
    <cellStyle name="1_시민계략공사_2003년 각종계산서(읽기전용)_내역서(전기)_내역" xfId="259" xr:uid="{00000000-0005-0000-0000-0000FC000000}"/>
    <cellStyle name="1_시민계략공사_2003년 각종계산서(읽기전용)_내역서(전기)_내역(변경)" xfId="260" xr:uid="{00000000-0005-0000-0000-0000FD000000}"/>
    <cellStyle name="1_시민계략공사_2003년 각종계산서(읽기전용)_내역서(전기)_내역(변경)_관급-내역서" xfId="261" xr:uid="{00000000-0005-0000-0000-0000FE000000}"/>
    <cellStyle name="1_시민계략공사_2003년 각종계산서(읽기전용)_내역서(전기)_내역(변경)_녹산하수처리장 태양광발전시스템 구축공사" xfId="262" xr:uid="{00000000-0005-0000-0000-0000FF000000}"/>
    <cellStyle name="1_시민계략공사_2003년 각종계산서(읽기전용)_내역서(전기)_내역(변경)_녹산하수처리장 태양광발전시스템 구축공사(산출)" xfId="263" xr:uid="{00000000-0005-0000-0000-000000010000}"/>
    <cellStyle name="1_시민계략공사_2003년 각종계산서(읽기전용)_내역서(전기)_내역_관급-내역서" xfId="264" xr:uid="{00000000-0005-0000-0000-000001010000}"/>
    <cellStyle name="1_시민계략공사_2003년 각종계산서(읽기전용)_내역서(전기)_내역_녹산하수처리장 태양광발전시스템 구축공사" xfId="265" xr:uid="{00000000-0005-0000-0000-000002010000}"/>
    <cellStyle name="1_시민계략공사_2003년 각종계산서(읽기전용)_내역서(전기)_내역_녹산하수처리장 태양광발전시스템 구축공사(산출)" xfId="266" xr:uid="{00000000-0005-0000-0000-000003010000}"/>
    <cellStyle name="1_시민계략공사_2003년 각종계산서(읽기전용)_내역서(전기)_노안마을회관창고증축공사" xfId="267" xr:uid="{00000000-0005-0000-0000-000004010000}"/>
    <cellStyle name="1_시민계략공사_2003년 각종계산서(읽기전용)_내역서(전기)_노안마을회관창고증축공사_도서관2층휴게실내부시설공사" xfId="268" xr:uid="{00000000-0005-0000-0000-000005010000}"/>
    <cellStyle name="1_시민계략공사_2003년 각종계산서(읽기전용)_내역서(전기)_녹산하수처리장 태양광발전시스템 구축공사" xfId="269" xr:uid="{00000000-0005-0000-0000-000006010000}"/>
    <cellStyle name="1_시민계략공사_2003년 각종계산서(읽기전용)_내역서(전기)_녹산하수처리장 태양광발전시스템 구축공사(산출)" xfId="270" xr:uid="{00000000-0005-0000-0000-000007010000}"/>
    <cellStyle name="1_시민계략공사_2003년 각종계산서(읽기전용)_내역서(전기)_도서관2층휴게실내부시설공사" xfId="271" xr:uid="{00000000-0005-0000-0000-000008010000}"/>
    <cellStyle name="1_시민계략공사_2003년 각종계산서(읽기전용)_내역서(전기)_동신대앞교차로 교통신호등 설치공사'" xfId="272" xr:uid="{00000000-0005-0000-0000-000009010000}"/>
    <cellStyle name="1_시민계략공사_2003년 각종계산서(읽기전용)_내역서(전기)_동신대앞교차로 교통신호등 설치공사'_석곡동사무소신축통신공사" xfId="273" xr:uid="{00000000-0005-0000-0000-00000A010000}"/>
    <cellStyle name="1_시민계략공사_2003년 각종계산서(읽기전용)_내역서(전기)_동신대앞교차로 교통신호등 설치공사'_영광해양수산사무실신축공사(전기)-6월18일(최종)" xfId="274" xr:uid="{00000000-0005-0000-0000-00000B010000}"/>
    <cellStyle name="1_시민계략공사_2003년 각종계산서(읽기전용)_내역서(전기)_분뇨처리장 시설 개선사업 전기공사" xfId="275" xr:uid="{00000000-0005-0000-0000-00000C010000}"/>
    <cellStyle name="1_시민계략공사_2003년 각종계산서(읽기전용)_내역서(전기)_분뇨처리장 시설 개선사업 전기공사_관급-내역서" xfId="276" xr:uid="{00000000-0005-0000-0000-00000D010000}"/>
    <cellStyle name="1_시민계략공사_2003년 각종계산서(읽기전용)_내역서(전기)_분뇨처리장 시설 개선사업 전기공사_내역" xfId="277" xr:uid="{00000000-0005-0000-0000-00000E010000}"/>
    <cellStyle name="1_시민계략공사_2003년 각종계산서(읽기전용)_내역서(전기)_분뇨처리장 시설 개선사업 전기공사_내역(변경)" xfId="278" xr:uid="{00000000-0005-0000-0000-00000F010000}"/>
    <cellStyle name="1_시민계략공사_2003년 각종계산서(읽기전용)_내역서(전기)_분뇨처리장 시설 개선사업 전기공사_내역(변경)_관급-내역서" xfId="279" xr:uid="{00000000-0005-0000-0000-000010010000}"/>
    <cellStyle name="1_시민계략공사_2003년 각종계산서(읽기전용)_내역서(전기)_분뇨처리장 시설 개선사업 전기공사_내역(변경)_녹산하수처리장 태양광발전시스템 구축공사" xfId="280" xr:uid="{00000000-0005-0000-0000-000011010000}"/>
    <cellStyle name="1_시민계략공사_2003년 각종계산서(읽기전용)_내역서(전기)_분뇨처리장 시설 개선사업 전기공사_내역(변경)_녹산하수처리장 태양광발전시스템 구축공사(산출)" xfId="281" xr:uid="{00000000-0005-0000-0000-000012010000}"/>
    <cellStyle name="1_시민계략공사_2003년 각종계산서(읽기전용)_내역서(전기)_분뇨처리장 시설 개선사업 전기공사_내역_관급-내역서" xfId="282" xr:uid="{00000000-0005-0000-0000-000013010000}"/>
    <cellStyle name="1_시민계략공사_2003년 각종계산서(읽기전용)_내역서(전기)_분뇨처리장 시설 개선사업 전기공사_내역_녹산하수처리장 태양광발전시스템 구축공사" xfId="283" xr:uid="{00000000-0005-0000-0000-000014010000}"/>
    <cellStyle name="1_시민계략공사_2003년 각종계산서(읽기전용)_내역서(전기)_분뇨처리장 시설 개선사업 전기공사_내역_녹산하수처리장 태양광발전시스템 구축공사(산출)" xfId="284" xr:uid="{00000000-0005-0000-0000-000015010000}"/>
    <cellStyle name="1_시민계략공사_2003년 각종계산서(읽기전용)_내역서(전기)_분뇨처리장 시설 개선사업 전기공사_녹산하수처리장 태양광발전시스템 구축공사" xfId="285" xr:uid="{00000000-0005-0000-0000-000016010000}"/>
    <cellStyle name="1_시민계략공사_2003년 각종계산서(읽기전용)_내역서(전기)_분뇨처리장 시설 개선사업 전기공사_녹산하수처리장 태양광발전시스템 구축공사(산출)" xfId="286" xr:uid="{00000000-0005-0000-0000-000017010000}"/>
    <cellStyle name="1_시민계략공사_2003년 각종계산서(읽기전용)_내역서(전기)_석곡동사무소신축통신공사" xfId="287" xr:uid="{00000000-0005-0000-0000-000018010000}"/>
    <cellStyle name="1_시민계략공사_2003년 각종계산서(읽기전용)_내역서(전기)_소방전기내역서" xfId="288" xr:uid="{00000000-0005-0000-0000-000019010000}"/>
    <cellStyle name="1_시민계략공사_2003년 각종계산서(읽기전용)_내역서(전기)_소방전기내역서_관급-내역서" xfId="289" xr:uid="{00000000-0005-0000-0000-00001A010000}"/>
    <cellStyle name="1_시민계략공사_2003년 각종계산서(읽기전용)_내역서(전기)_소방전기내역서_녹산하수처리장 태양광발전시스템 구축공사" xfId="290" xr:uid="{00000000-0005-0000-0000-00001B010000}"/>
    <cellStyle name="1_시민계략공사_2003년 각종계산서(읽기전용)_내역서(전기)_소방전기내역서_녹산하수처리장 태양광발전시스템 구축공사(산출)" xfId="291" xr:uid="{00000000-0005-0000-0000-00001C010000}"/>
    <cellStyle name="1_시민계략공사_2003년 각종계산서(읽기전용)_내역서(전기)_소방전기내역서_염주골프센터 전기내역서051103" xfId="292" xr:uid="{00000000-0005-0000-0000-00001D010000}"/>
    <cellStyle name="1_시민계략공사_2003년 각종계산서(읽기전용)_내역서(전기)_수배전반 관급자재 (양지중)" xfId="293" xr:uid="{00000000-0005-0000-0000-00001E010000}"/>
    <cellStyle name="1_시민계략공사_2003년 각종계산서(읽기전용)_내역서(전기)_신광중냉.난방시설공사(수정)" xfId="294" xr:uid="{00000000-0005-0000-0000-00001F010000}"/>
    <cellStyle name="1_시민계략공사_2003년 각종계산서(읽기전용)_내역서(전기)_신창(2)중학교교사신축공사(전기)" xfId="295" xr:uid="{00000000-0005-0000-0000-000020010000}"/>
    <cellStyle name="1_시민계략공사_2003년 각종계산서(읽기전용)_내역서(전기)_신창(2)중학교교사신축공사(전기)_관급-내역서" xfId="296" xr:uid="{00000000-0005-0000-0000-000021010000}"/>
    <cellStyle name="1_시민계략공사_2003년 각종계산서(읽기전용)_내역서(전기)_신창(2)중학교교사신축공사(전기)_녹산하수처리장 태양광발전시스템 구축공사" xfId="297" xr:uid="{00000000-0005-0000-0000-000022010000}"/>
    <cellStyle name="1_시민계략공사_2003년 각종계산서(읽기전용)_내역서(전기)_신창(2)중학교교사신축공사(전기)_녹산하수처리장 태양광발전시스템 구축공사(산출)" xfId="298" xr:uid="{00000000-0005-0000-0000-000023010000}"/>
    <cellStyle name="1_시민계략공사_2003년 각종계산서(읽기전용)_내역서(전기)_신창(2)중학교교사신축공사(전기)_소방전기내역서" xfId="299" xr:uid="{00000000-0005-0000-0000-000024010000}"/>
    <cellStyle name="1_시민계략공사_2003년 각종계산서(읽기전용)_내역서(전기)_신창(2)중학교교사신축공사(전기)_소방전기내역서_관급-내역서" xfId="300" xr:uid="{00000000-0005-0000-0000-000025010000}"/>
    <cellStyle name="1_시민계략공사_2003년 각종계산서(읽기전용)_내역서(전기)_신창(2)중학교교사신축공사(전기)_소방전기내역서_녹산하수처리장 태양광발전시스템 구축공사" xfId="301" xr:uid="{00000000-0005-0000-0000-000026010000}"/>
    <cellStyle name="1_시민계략공사_2003년 각종계산서(읽기전용)_내역서(전기)_신창(2)중학교교사신축공사(전기)_소방전기내역서_녹산하수처리장 태양광발전시스템 구축공사(산출)" xfId="302" xr:uid="{00000000-0005-0000-0000-000027010000}"/>
    <cellStyle name="1_시민계략공사_2003년 각종계산서(읽기전용)_내역서(전기)_신창(2)중학교교사신축공사(전기)_소방전기내역서_염주골프센터 전기내역서051103" xfId="303" xr:uid="{00000000-0005-0000-0000-000028010000}"/>
    <cellStyle name="1_시민계략공사_2003년 각종계산서(읽기전용)_내역서(전기)_신창(2)중학교교사신축공사(전기)_신창(2)중학교교사신축공사(전기)" xfId="304" xr:uid="{00000000-0005-0000-0000-000029010000}"/>
    <cellStyle name="1_시민계략공사_2003년 각종계산서(읽기전용)_내역서(전기)_신창(2)중학교교사신축공사(전기)_신창(2)중학교교사신축공사(전기)_관급-내역서" xfId="305" xr:uid="{00000000-0005-0000-0000-00002A010000}"/>
    <cellStyle name="1_시민계략공사_2003년 각종계산서(읽기전용)_내역서(전기)_신창(2)중학교교사신축공사(전기)_신창(2)중학교교사신축공사(전기)_녹산하수처리장 태양광발전시스템 구축공사" xfId="306" xr:uid="{00000000-0005-0000-0000-00002B010000}"/>
    <cellStyle name="1_시민계략공사_2003년 각종계산서(읽기전용)_내역서(전기)_신창(2)중학교교사신축공사(전기)_신창(2)중학교교사신축공사(전기)_녹산하수처리장 태양광발전시스템 구축공사(산출)" xfId="307" xr:uid="{00000000-0005-0000-0000-00002C010000}"/>
    <cellStyle name="1_시민계략공사_2003년 각종계산서(읽기전용)_내역서(전기)_신창(2)중학교교사신축공사(전기)_신창(2)중학교교사신축공사(전기)_소방전기내역서" xfId="308" xr:uid="{00000000-0005-0000-0000-00002D010000}"/>
    <cellStyle name="1_시민계략공사_2003년 각종계산서(읽기전용)_내역서(전기)_신창(2)중학교교사신축공사(전기)_신창(2)중학교교사신축공사(전기)_소방전기내역서_관급-내역서" xfId="309" xr:uid="{00000000-0005-0000-0000-00002E010000}"/>
    <cellStyle name="1_시민계략공사_2003년 각종계산서(읽기전용)_내역서(전기)_신창(2)중학교교사신축공사(전기)_신창(2)중학교교사신축공사(전기)_소방전기내역서_녹산하수처리장 태양광발전시스템 구축공사" xfId="310" xr:uid="{00000000-0005-0000-0000-00002F010000}"/>
    <cellStyle name="1_시민계략공사_2003년 각종계산서(읽기전용)_내역서(전기)_신창(2)중학교교사신축공사(전기)_신창(2)중학교교사신축공사(전기)_소방전기내역서_녹산하수처리장 태양광발전시스템 구축공사(산출)" xfId="311" xr:uid="{00000000-0005-0000-0000-000030010000}"/>
    <cellStyle name="1_시민계략공사_2003년 각종계산서(읽기전용)_내역서(전기)_신창(2)중학교교사신축공사(전기)_신창(2)중학교교사신축공사(전기)_소방전기내역서_염주골프센터 전기내역서051103" xfId="312" xr:uid="{00000000-0005-0000-0000-000031010000}"/>
    <cellStyle name="1_시민계략공사_2003년 각종계산서(읽기전용)_내역서(전기)_신창(2)중학교교사신축공사(전기)_신창(2)중학교교사신축공사(전기)_염주골프센터 전기내역서051103" xfId="313" xr:uid="{00000000-0005-0000-0000-000032010000}"/>
    <cellStyle name="1_시민계략공사_2003년 각종계산서(읽기전용)_내역서(전기)_신창(2)중학교교사신축공사(전기)_신창2중통신04.03.01" xfId="314" xr:uid="{00000000-0005-0000-0000-000033010000}"/>
    <cellStyle name="1_시민계략공사_2003년 각종계산서(읽기전용)_내역서(전기)_신창(2)중학교교사신축공사(전기)_신창2중통신04.03.01_염주골프센터 전기내역서051103" xfId="315" xr:uid="{00000000-0005-0000-0000-000034010000}"/>
    <cellStyle name="1_시민계략공사_2003년 각종계산서(읽기전용)_내역서(전기)_신창(2)중학교교사신축공사(전기)_염주골프센터 전기내역서051103" xfId="316" xr:uid="{00000000-0005-0000-0000-000035010000}"/>
    <cellStyle name="1_시민계략공사_2003년 각종계산서(읽기전용)_내역서(전기)_신창2중통신04.03.01" xfId="317" xr:uid="{00000000-0005-0000-0000-000036010000}"/>
    <cellStyle name="1_시민계략공사_2003년 각종계산서(읽기전용)_내역서(전기)_신창2중통신04.03.01_관급-내역서" xfId="318" xr:uid="{00000000-0005-0000-0000-000037010000}"/>
    <cellStyle name="1_시민계략공사_2003년 각종계산서(읽기전용)_내역서(전기)_신창2중통신04.03.01_녹산하수처리장 태양광발전시스템 구축공사" xfId="319" xr:uid="{00000000-0005-0000-0000-000038010000}"/>
    <cellStyle name="1_시민계략공사_2003년 각종계산서(읽기전용)_내역서(전기)_신창2중통신04.03.01_녹산하수처리장 태양광발전시스템 구축공사(산출)" xfId="320" xr:uid="{00000000-0005-0000-0000-000039010000}"/>
    <cellStyle name="1_시민계략공사_2003년 각종계산서(읽기전용)_내역서(전기)_신창2중통신04.03.01_소방전기내역서" xfId="321" xr:uid="{00000000-0005-0000-0000-00003A010000}"/>
    <cellStyle name="1_시민계략공사_2003년 각종계산서(읽기전용)_내역서(전기)_신창2중통신04.03.01_소방전기내역서_관급-내역서" xfId="322" xr:uid="{00000000-0005-0000-0000-00003B010000}"/>
    <cellStyle name="1_시민계략공사_2003년 각종계산서(읽기전용)_내역서(전기)_신창2중통신04.03.01_소방전기내역서_녹산하수처리장 태양광발전시스템 구축공사" xfId="323" xr:uid="{00000000-0005-0000-0000-00003C010000}"/>
    <cellStyle name="1_시민계략공사_2003년 각종계산서(읽기전용)_내역서(전기)_신창2중통신04.03.01_소방전기내역서_녹산하수처리장 태양광발전시스템 구축공사(산출)" xfId="324" xr:uid="{00000000-0005-0000-0000-00003D010000}"/>
    <cellStyle name="1_시민계략공사_2003년 각종계산서(읽기전용)_내역서(전기)_신창2중통신04.03.01_소방전기내역서_염주골프센터 전기내역서051103" xfId="325" xr:uid="{00000000-0005-0000-0000-00003E010000}"/>
    <cellStyle name="1_시민계략공사_2003년 각종계산서(읽기전용)_내역서(전기)_신창2중통신04.03.01_염주골프센터 전기내역서051103" xfId="326" xr:uid="{00000000-0005-0000-0000-00003F010000}"/>
    <cellStyle name="1_시민계략공사_2003년 각종계산서(읽기전용)_내역서(전기)_양지중교사신축전기공사(최종)" xfId="327" xr:uid="{00000000-0005-0000-0000-000040010000}"/>
    <cellStyle name="1_시민계략공사_2003년 각종계산서(읽기전용)_내역서(전기)_양지중학교 교사 신축공사" xfId="328" xr:uid="{00000000-0005-0000-0000-000041010000}"/>
    <cellStyle name="1_시민계략공사_2003년 각종계산서(읽기전용)_내역서(전기)_연제초교교사신축전기" xfId="329" xr:uid="{00000000-0005-0000-0000-000042010000}"/>
    <cellStyle name="1_시민계략공사_2003년 각종계산서(읽기전용)_내역서(전기)_연제초교교사신축전기_관급-내역서" xfId="330" xr:uid="{00000000-0005-0000-0000-000043010000}"/>
    <cellStyle name="1_시민계략공사_2003년 각종계산서(읽기전용)_내역서(전기)_연제초교교사신축전기_녹산하수처리장 태양광발전시스템 구축공사" xfId="331" xr:uid="{00000000-0005-0000-0000-000044010000}"/>
    <cellStyle name="1_시민계략공사_2003년 각종계산서(읽기전용)_내역서(전기)_연제초교교사신축전기_녹산하수처리장 태양광발전시스템 구축공사(산출)" xfId="332" xr:uid="{00000000-0005-0000-0000-000045010000}"/>
    <cellStyle name="1_시민계략공사_2003년 각종계산서(읽기전용)_내역서(전기)_연제초교교사신축전기_소방전기내역서" xfId="333" xr:uid="{00000000-0005-0000-0000-000046010000}"/>
    <cellStyle name="1_시민계략공사_2003년 각종계산서(읽기전용)_내역서(전기)_연제초교교사신축전기_소방전기내역서_관급-내역서" xfId="334" xr:uid="{00000000-0005-0000-0000-000047010000}"/>
    <cellStyle name="1_시민계략공사_2003년 각종계산서(읽기전용)_내역서(전기)_연제초교교사신축전기_소방전기내역서_녹산하수처리장 태양광발전시스템 구축공사" xfId="335" xr:uid="{00000000-0005-0000-0000-000048010000}"/>
    <cellStyle name="1_시민계략공사_2003년 각종계산서(읽기전용)_내역서(전기)_연제초교교사신축전기_소방전기내역서_녹산하수처리장 태양광발전시스템 구축공사(산출)" xfId="336" xr:uid="{00000000-0005-0000-0000-000049010000}"/>
    <cellStyle name="1_시민계략공사_2003년 각종계산서(읽기전용)_내역서(전기)_연제초교교사신축전기_소방전기내역서_염주골프센터 전기내역서051103" xfId="337" xr:uid="{00000000-0005-0000-0000-00004A010000}"/>
    <cellStyle name="1_시민계략공사_2003년 각종계산서(읽기전용)_내역서(전기)_연제초교교사신축전기_신창(2)중학교교사신축공사(전기)" xfId="338" xr:uid="{00000000-0005-0000-0000-00004B010000}"/>
    <cellStyle name="1_시민계략공사_2003년 각종계산서(읽기전용)_내역서(전기)_연제초교교사신축전기_신창(2)중학교교사신축공사(전기)_관급-내역서" xfId="339" xr:uid="{00000000-0005-0000-0000-00004C010000}"/>
    <cellStyle name="1_시민계략공사_2003년 각종계산서(읽기전용)_내역서(전기)_연제초교교사신축전기_신창(2)중학교교사신축공사(전기)_녹산하수처리장 태양광발전시스템 구축공사" xfId="340" xr:uid="{00000000-0005-0000-0000-00004D010000}"/>
    <cellStyle name="1_시민계략공사_2003년 각종계산서(읽기전용)_내역서(전기)_연제초교교사신축전기_신창(2)중학교교사신축공사(전기)_녹산하수처리장 태양광발전시스템 구축공사(산출)" xfId="341" xr:uid="{00000000-0005-0000-0000-00004E010000}"/>
    <cellStyle name="1_시민계략공사_2003년 각종계산서(읽기전용)_내역서(전기)_연제초교교사신축전기_신창(2)중학교교사신축공사(전기)_소방전기내역서" xfId="342" xr:uid="{00000000-0005-0000-0000-00004F010000}"/>
    <cellStyle name="1_시민계략공사_2003년 각종계산서(읽기전용)_내역서(전기)_연제초교교사신축전기_신창(2)중학교교사신축공사(전기)_소방전기내역서_관급-내역서" xfId="343" xr:uid="{00000000-0005-0000-0000-000050010000}"/>
    <cellStyle name="1_시민계략공사_2003년 각종계산서(읽기전용)_내역서(전기)_연제초교교사신축전기_신창(2)중학교교사신축공사(전기)_소방전기내역서_녹산하수처리장 태양광발전시스템 구축공사" xfId="344" xr:uid="{00000000-0005-0000-0000-000051010000}"/>
    <cellStyle name="1_시민계략공사_2003년 각종계산서(읽기전용)_내역서(전기)_연제초교교사신축전기_신창(2)중학교교사신축공사(전기)_소방전기내역서_녹산하수처리장 태양광발전시스템 구축공사(산출)" xfId="345" xr:uid="{00000000-0005-0000-0000-000052010000}"/>
    <cellStyle name="1_시민계략공사_2003년 각종계산서(읽기전용)_내역서(전기)_연제초교교사신축전기_신창(2)중학교교사신축공사(전기)_소방전기내역서_염주골프센터 전기내역서051103" xfId="346" xr:uid="{00000000-0005-0000-0000-000053010000}"/>
    <cellStyle name="1_시민계략공사_2003년 각종계산서(읽기전용)_내역서(전기)_연제초교교사신축전기_신창(2)중학교교사신축공사(전기)_염주골프센터 전기내역서051103" xfId="347" xr:uid="{00000000-0005-0000-0000-000054010000}"/>
    <cellStyle name="1_시민계략공사_2003년 각종계산서(읽기전용)_내역서(전기)_연제초교교사신축전기_신창2중통신04.03.01" xfId="348" xr:uid="{00000000-0005-0000-0000-000055010000}"/>
    <cellStyle name="1_시민계략공사_2003년 각종계산서(읽기전용)_내역서(전기)_연제초교교사신축전기_신창2중통신04.03.01_관급-내역서" xfId="349" xr:uid="{00000000-0005-0000-0000-000056010000}"/>
    <cellStyle name="1_시민계략공사_2003년 각종계산서(읽기전용)_내역서(전기)_연제초교교사신축전기_신창2중통신04.03.01_녹산하수처리장 태양광발전시스템 구축공사" xfId="350" xr:uid="{00000000-0005-0000-0000-000057010000}"/>
    <cellStyle name="1_시민계략공사_2003년 각종계산서(읽기전용)_내역서(전기)_연제초교교사신축전기_신창2중통신04.03.01_녹산하수처리장 태양광발전시스템 구축공사(산출)" xfId="351" xr:uid="{00000000-0005-0000-0000-000058010000}"/>
    <cellStyle name="1_시민계략공사_2003년 각종계산서(읽기전용)_내역서(전기)_연제초교교사신축전기_신창2중통신04.03.01_소방전기내역서" xfId="352" xr:uid="{00000000-0005-0000-0000-000059010000}"/>
    <cellStyle name="1_시민계략공사_2003년 각종계산서(읽기전용)_내역서(전기)_연제초교교사신축전기_신창2중통신04.03.01_소방전기내역서_관급-내역서" xfId="353" xr:uid="{00000000-0005-0000-0000-00005A010000}"/>
    <cellStyle name="1_시민계략공사_2003년 각종계산서(읽기전용)_내역서(전기)_연제초교교사신축전기_신창2중통신04.03.01_소방전기내역서_녹산하수처리장 태양광발전시스템 구축공사" xfId="354" xr:uid="{00000000-0005-0000-0000-00005B010000}"/>
    <cellStyle name="1_시민계략공사_2003년 각종계산서(읽기전용)_내역서(전기)_연제초교교사신축전기_신창2중통신04.03.01_소방전기내역서_녹산하수처리장 태양광발전시스템 구축공사(산출)" xfId="355" xr:uid="{00000000-0005-0000-0000-00005C010000}"/>
    <cellStyle name="1_시민계략공사_2003년 각종계산서(읽기전용)_내역서(전기)_연제초교교사신축전기_신창2중통신04.03.01_소방전기내역서_염주골프센터 전기내역서051103" xfId="356" xr:uid="{00000000-0005-0000-0000-00005D010000}"/>
    <cellStyle name="1_시민계략공사_2003년 각종계산서(읽기전용)_내역서(전기)_연제초교교사신축전기_신창2중통신04.03.01_염주골프센터 전기내역서051103" xfId="357" xr:uid="{00000000-0005-0000-0000-00005E010000}"/>
    <cellStyle name="1_시민계략공사_2003년 각종계산서(읽기전용)_내역서(전기)_연제초교교사신축전기_염주골프센터 전기내역서051103" xfId="358" xr:uid="{00000000-0005-0000-0000-00005F010000}"/>
    <cellStyle name="1_시민계략공사_2003년 각종계산서(읽기전용)_내역서(전기)_연제초교교사신축전기_화개2초교 통신 설계(K)" xfId="359" xr:uid="{00000000-0005-0000-0000-000060010000}"/>
    <cellStyle name="1_시민계략공사_2003년 각종계산서(읽기전용)_내역서(전기)_연제초교교사신축전기_화개2초교 통신 설계(K)_관급-내역서" xfId="360" xr:uid="{00000000-0005-0000-0000-000061010000}"/>
    <cellStyle name="1_시민계략공사_2003년 각종계산서(읽기전용)_내역서(전기)_연제초교교사신축전기_화개2초교 통신 설계(K)_녹산하수처리장 태양광발전시스템 구축공사" xfId="361" xr:uid="{00000000-0005-0000-0000-000062010000}"/>
    <cellStyle name="1_시민계략공사_2003년 각종계산서(읽기전용)_내역서(전기)_연제초교교사신축전기_화개2초교 통신 설계(K)_녹산하수처리장 태양광발전시스템 구축공사(산출)" xfId="362" xr:uid="{00000000-0005-0000-0000-000063010000}"/>
    <cellStyle name="1_시민계략공사_2003년 각종계산서(읽기전용)_내역서(전기)_연제초교교사신축전기_화개2초교 통신 설계(K)_소방전기내역서" xfId="363" xr:uid="{00000000-0005-0000-0000-000064010000}"/>
    <cellStyle name="1_시민계략공사_2003년 각종계산서(읽기전용)_내역서(전기)_연제초교교사신축전기_화개2초교 통신 설계(K)_소방전기내역서_관급-내역서" xfId="364" xr:uid="{00000000-0005-0000-0000-000065010000}"/>
    <cellStyle name="1_시민계략공사_2003년 각종계산서(읽기전용)_내역서(전기)_연제초교교사신축전기_화개2초교 통신 설계(K)_소방전기내역서_녹산하수처리장 태양광발전시스템 구축공사" xfId="365" xr:uid="{00000000-0005-0000-0000-000066010000}"/>
    <cellStyle name="1_시민계략공사_2003년 각종계산서(읽기전용)_내역서(전기)_연제초교교사신축전기_화개2초교 통신 설계(K)_소방전기내역서_녹산하수처리장 태양광발전시스템 구축공사(산출)" xfId="366" xr:uid="{00000000-0005-0000-0000-000067010000}"/>
    <cellStyle name="1_시민계략공사_2003년 각종계산서(읽기전용)_내역서(전기)_연제초교교사신축전기_화개2초교 통신 설계(K)_소방전기내역서_염주골프센터 전기내역서051103" xfId="367" xr:uid="{00000000-0005-0000-0000-000068010000}"/>
    <cellStyle name="1_시민계략공사_2003년 각종계산서(읽기전용)_내역서(전기)_연제초교교사신축전기_화개2초교 통신 설계(K)_염주골프센터 전기내역서051103" xfId="368" xr:uid="{00000000-0005-0000-0000-000069010000}"/>
    <cellStyle name="1_시민계략공사_2003년 각종계산서(읽기전용)_내역서(전기)_염주골프센터 전기내역서051103" xfId="369" xr:uid="{00000000-0005-0000-0000-00006A010000}"/>
    <cellStyle name="1_시민계략공사_2003년 각종계산서(읽기전용)_내역서(전기)_영광해양수산사무실신축공사(전기)" xfId="370" xr:uid="{00000000-0005-0000-0000-00006B010000}"/>
    <cellStyle name="1_시민계략공사_2003년 각종계산서(읽기전용)_내역서(전기)_영광해양수산사무실신축공사(전기)-5월21일" xfId="371" xr:uid="{00000000-0005-0000-0000-00006C010000}"/>
    <cellStyle name="1_시민계략공사_2003년 각종계산서(읽기전용)_내역서(전기)_영광해양수산사무실신축공사(전기)-6월18일(최종)" xfId="372" xr:uid="{00000000-0005-0000-0000-00006D010000}"/>
    <cellStyle name="1_시민계략공사_2003년 각종계산서(읽기전용)_내역서(전기)_월야초교통신시설공사(최종)" xfId="373" xr:uid="{00000000-0005-0000-0000-00006E010000}"/>
    <cellStyle name="1_시민계략공사_2003년 각종계산서(읽기전용)_내역서(전기)_인성고등학교 냉,난방시설공사" xfId="374" xr:uid="{00000000-0005-0000-0000-00006F010000}"/>
    <cellStyle name="1_시민계략공사_2003년 각종계산서(읽기전용)_내역서(전기)_전기단가(완료)" xfId="375" xr:uid="{00000000-0005-0000-0000-000070010000}"/>
    <cellStyle name="1_시민계략공사_2003년 각종계산서(읽기전용)_내역서(전기)_조명기구수량-" xfId="376" xr:uid="{00000000-0005-0000-0000-000071010000}"/>
    <cellStyle name="1_시민계략공사_2003년 각종계산서(읽기전용)_내역서(전기)_중앙초등학교키폰설비공사1월31일변경(공사포함)" xfId="377" xr:uid="{00000000-0005-0000-0000-000072010000}"/>
    <cellStyle name="1_시민계략공사_2003년 각종계산서(읽기전용)_내역서(전기)_중앙초등학교키폰설비공사1월31일변경(관급별도)" xfId="378" xr:uid="{00000000-0005-0000-0000-000073010000}"/>
    <cellStyle name="1_시민계략공사_2003년 각종계산서(읽기전용)_내역서(전기)_중앙초등학교키폰설비공사1월31일변경(관급별도)_석곡동사무소신축통신공사" xfId="379" xr:uid="{00000000-0005-0000-0000-000074010000}"/>
    <cellStyle name="1_시민계략공사_2003년 각종계산서(읽기전용)_내역서(전기)_중앙초등학교키폰설비공사1월31일변경(관급별도)_영광해양수산사무실신축공사(전기)-6월18일(최종)" xfId="380" xr:uid="{00000000-0005-0000-0000-000075010000}"/>
    <cellStyle name="1_시민계략공사_2003년 각종계산서(읽기전용)_내역서(전기)_청사개보수전기공사" xfId="381" xr:uid="{00000000-0005-0000-0000-000076010000}"/>
    <cellStyle name="1_시민계략공사_2003년 각종계산서(읽기전용)_내역서(전기)_체육고등학교키폰설비공사(삼성)" xfId="382" xr:uid="{00000000-0005-0000-0000-000077010000}"/>
    <cellStyle name="1_시민계략공사_2003년 각종계산서(읽기전용)_내역서(전기)_통신단가" xfId="383" xr:uid="{00000000-0005-0000-0000-000078010000}"/>
    <cellStyle name="1_시민계략공사_2003년 각종계산서(읽기전용)_내역서(전기)_통신단가_관급-내역서" xfId="384" xr:uid="{00000000-0005-0000-0000-000079010000}"/>
    <cellStyle name="1_시민계략공사_2003년 각종계산서(읽기전용)_내역서(전기)_통신단가_녹산하수처리장 태양광발전시스템 구축공사" xfId="385" xr:uid="{00000000-0005-0000-0000-00007A010000}"/>
    <cellStyle name="1_시민계략공사_2003년 각종계산서(읽기전용)_내역서(전기)_통신단가_녹산하수처리장 태양광발전시스템 구축공사(산출)" xfId="386" xr:uid="{00000000-0005-0000-0000-00007B010000}"/>
    <cellStyle name="1_시민계략공사_2003년 각종계산서(읽기전용)_내역서(전기)_통신단가_소방전기내역서" xfId="387" xr:uid="{00000000-0005-0000-0000-00007C010000}"/>
    <cellStyle name="1_시민계략공사_2003년 각종계산서(읽기전용)_내역서(전기)_통신단가_소방전기내역서_관급-내역서" xfId="388" xr:uid="{00000000-0005-0000-0000-00007D010000}"/>
    <cellStyle name="1_시민계략공사_2003년 각종계산서(읽기전용)_내역서(전기)_통신단가_소방전기내역서_녹산하수처리장 태양광발전시스템 구축공사" xfId="389" xr:uid="{00000000-0005-0000-0000-00007E010000}"/>
    <cellStyle name="1_시민계략공사_2003년 각종계산서(읽기전용)_내역서(전기)_통신단가_소방전기내역서_녹산하수처리장 태양광발전시스템 구축공사(산출)" xfId="390" xr:uid="{00000000-0005-0000-0000-00007F010000}"/>
    <cellStyle name="1_시민계략공사_2003년 각종계산서(읽기전용)_내역서(전기)_통신단가_소방전기내역서_염주골프센터 전기내역서051103" xfId="391" xr:uid="{00000000-0005-0000-0000-000080010000}"/>
    <cellStyle name="1_시민계략공사_2003년 각종계산서(읽기전용)_내역서(전기)_통신단가_신창(2)중학교교사신축공사(전기)" xfId="392" xr:uid="{00000000-0005-0000-0000-000081010000}"/>
    <cellStyle name="1_시민계략공사_2003년 각종계산서(읽기전용)_내역서(전기)_통신단가_신창(2)중학교교사신축공사(전기)_관급-내역서" xfId="393" xr:uid="{00000000-0005-0000-0000-000082010000}"/>
    <cellStyle name="1_시민계략공사_2003년 각종계산서(읽기전용)_내역서(전기)_통신단가_신창(2)중학교교사신축공사(전기)_녹산하수처리장 태양광발전시스템 구축공사" xfId="394" xr:uid="{00000000-0005-0000-0000-000083010000}"/>
    <cellStyle name="1_시민계략공사_2003년 각종계산서(읽기전용)_내역서(전기)_통신단가_신창(2)중학교교사신축공사(전기)_녹산하수처리장 태양광발전시스템 구축공사(산출)" xfId="395" xr:uid="{00000000-0005-0000-0000-000084010000}"/>
    <cellStyle name="1_시민계략공사_2003년 각종계산서(읽기전용)_내역서(전기)_통신단가_신창(2)중학교교사신축공사(전기)_소방전기내역서" xfId="396" xr:uid="{00000000-0005-0000-0000-000085010000}"/>
    <cellStyle name="1_시민계략공사_2003년 각종계산서(읽기전용)_내역서(전기)_통신단가_신창(2)중학교교사신축공사(전기)_소방전기내역서_관급-내역서" xfId="397" xr:uid="{00000000-0005-0000-0000-000086010000}"/>
    <cellStyle name="1_시민계략공사_2003년 각종계산서(읽기전용)_내역서(전기)_통신단가_신창(2)중학교교사신축공사(전기)_소방전기내역서_녹산하수처리장 태양광발전시스템 구축공사" xfId="398" xr:uid="{00000000-0005-0000-0000-000087010000}"/>
    <cellStyle name="1_시민계략공사_2003년 각종계산서(읽기전용)_내역서(전기)_통신단가_신창(2)중학교교사신축공사(전기)_소방전기내역서_녹산하수처리장 태양광발전시스템 구축공사(산출)" xfId="399" xr:uid="{00000000-0005-0000-0000-000088010000}"/>
    <cellStyle name="1_시민계략공사_2003년 각종계산서(읽기전용)_내역서(전기)_통신단가_신창(2)중학교교사신축공사(전기)_소방전기내역서_염주골프센터 전기내역서051103" xfId="400" xr:uid="{00000000-0005-0000-0000-000089010000}"/>
    <cellStyle name="1_시민계략공사_2003년 각종계산서(읽기전용)_내역서(전기)_통신단가_신창(2)중학교교사신축공사(전기)_염주골프센터 전기내역서051103" xfId="401" xr:uid="{00000000-0005-0000-0000-00008A010000}"/>
    <cellStyle name="1_시민계략공사_2003년 각종계산서(읽기전용)_내역서(전기)_통신단가_신창2중통신04.03.01" xfId="402" xr:uid="{00000000-0005-0000-0000-00008B010000}"/>
    <cellStyle name="1_시민계략공사_2003년 각종계산서(읽기전용)_내역서(전기)_통신단가_신창2중통신04.03.01_관급-내역서" xfId="403" xr:uid="{00000000-0005-0000-0000-00008C010000}"/>
    <cellStyle name="1_시민계략공사_2003년 각종계산서(읽기전용)_내역서(전기)_통신단가_신창2중통신04.03.01_녹산하수처리장 태양광발전시스템 구축공사" xfId="404" xr:uid="{00000000-0005-0000-0000-00008D010000}"/>
    <cellStyle name="1_시민계략공사_2003년 각종계산서(읽기전용)_내역서(전기)_통신단가_신창2중통신04.03.01_녹산하수처리장 태양광발전시스템 구축공사(산출)" xfId="405" xr:uid="{00000000-0005-0000-0000-00008E010000}"/>
    <cellStyle name="1_시민계략공사_2003년 각종계산서(읽기전용)_내역서(전기)_통신단가_신창2중통신04.03.01_소방전기내역서" xfId="406" xr:uid="{00000000-0005-0000-0000-00008F010000}"/>
    <cellStyle name="1_시민계략공사_2003년 각종계산서(읽기전용)_내역서(전기)_통신단가_신창2중통신04.03.01_소방전기내역서_관급-내역서" xfId="407" xr:uid="{00000000-0005-0000-0000-000090010000}"/>
    <cellStyle name="1_시민계략공사_2003년 각종계산서(읽기전용)_내역서(전기)_통신단가_신창2중통신04.03.01_소방전기내역서_녹산하수처리장 태양광발전시스템 구축공사" xfId="408" xr:uid="{00000000-0005-0000-0000-000091010000}"/>
    <cellStyle name="1_시민계략공사_2003년 각종계산서(읽기전용)_내역서(전기)_통신단가_신창2중통신04.03.01_소방전기내역서_녹산하수처리장 태양광발전시스템 구축공사(산출)" xfId="409" xr:uid="{00000000-0005-0000-0000-000092010000}"/>
    <cellStyle name="1_시민계략공사_2003년 각종계산서(읽기전용)_내역서(전기)_통신단가_신창2중통신04.03.01_소방전기내역서_염주골프센터 전기내역서051103" xfId="410" xr:uid="{00000000-0005-0000-0000-000093010000}"/>
    <cellStyle name="1_시민계략공사_2003년 각종계산서(읽기전용)_내역서(전기)_통신단가_신창2중통신04.03.01_염주골프센터 전기내역서051103" xfId="411" xr:uid="{00000000-0005-0000-0000-000094010000}"/>
    <cellStyle name="1_시민계략공사_2003년 각종계산서(읽기전용)_내역서(전기)_통신단가_염주골프센터 전기내역서051103" xfId="412" xr:uid="{00000000-0005-0000-0000-000095010000}"/>
    <cellStyle name="1_시민계략공사_2003년 각종계산서(읽기전용)_내역서(전기)_통신단가_화개2초교 통신 설계(K)" xfId="413" xr:uid="{00000000-0005-0000-0000-000096010000}"/>
    <cellStyle name="1_시민계략공사_2003년 각종계산서(읽기전용)_내역서(전기)_통신단가_화개2초교 통신 설계(K)_관급-내역서" xfId="414" xr:uid="{00000000-0005-0000-0000-000097010000}"/>
    <cellStyle name="1_시민계략공사_2003년 각종계산서(읽기전용)_내역서(전기)_통신단가_화개2초교 통신 설계(K)_녹산하수처리장 태양광발전시스템 구축공사" xfId="415" xr:uid="{00000000-0005-0000-0000-000098010000}"/>
    <cellStyle name="1_시민계략공사_2003년 각종계산서(읽기전용)_내역서(전기)_통신단가_화개2초교 통신 설계(K)_녹산하수처리장 태양광발전시스템 구축공사(산출)" xfId="416" xr:uid="{00000000-0005-0000-0000-000099010000}"/>
    <cellStyle name="1_시민계략공사_2003년 각종계산서(읽기전용)_내역서(전기)_통신단가_화개2초교 통신 설계(K)_소방전기내역서" xfId="417" xr:uid="{00000000-0005-0000-0000-00009A010000}"/>
    <cellStyle name="1_시민계략공사_2003년 각종계산서(읽기전용)_내역서(전기)_통신단가_화개2초교 통신 설계(K)_소방전기내역서_관급-내역서" xfId="418" xr:uid="{00000000-0005-0000-0000-00009B010000}"/>
    <cellStyle name="1_시민계략공사_2003년 각종계산서(읽기전용)_내역서(전기)_통신단가_화개2초교 통신 설계(K)_소방전기내역서_녹산하수처리장 태양광발전시스템 구축공사" xfId="419" xr:uid="{00000000-0005-0000-0000-00009C010000}"/>
    <cellStyle name="1_시민계략공사_2003년 각종계산서(읽기전용)_내역서(전기)_통신단가_화개2초교 통신 설계(K)_소방전기내역서_녹산하수처리장 태양광발전시스템 구축공사(산출)" xfId="420" xr:uid="{00000000-0005-0000-0000-00009D010000}"/>
    <cellStyle name="1_시민계략공사_2003년 각종계산서(읽기전용)_내역서(전기)_통신단가_화개2초교 통신 설계(K)_소방전기내역서_염주골프센터 전기내역서051103" xfId="421" xr:uid="{00000000-0005-0000-0000-00009E010000}"/>
    <cellStyle name="1_시민계략공사_2003년 각종계산서(읽기전용)_내역서(전기)_통신단가_화개2초교 통신 설계(K)_염주골프센터 전기내역서051103" xfId="422" xr:uid="{00000000-0005-0000-0000-00009F010000}"/>
    <cellStyle name="1_시민계략공사_2003년 각종계산서(읽기전용)_내역서(전기)_평동산단 진입도로(5공구)04년4월16일-전기" xfId="423" xr:uid="{00000000-0005-0000-0000-0000A0010000}"/>
    <cellStyle name="1_시민계략공사_2003년 각종계산서(읽기전용)_내역서(전기)_평동산단진입도로(광주여대~호남고속도로간)개설공사-전기(3공구 설계변경)-11월변경" xfId="424" xr:uid="{00000000-0005-0000-0000-0000A1010000}"/>
    <cellStyle name="1_시민계략공사_2003년 각종계산서(읽기전용)_내역서(전기)_해양수산부 완도권 합동청사 전기설비공사" xfId="425" xr:uid="{00000000-0005-0000-0000-0000A2010000}"/>
    <cellStyle name="1_시민계략공사_2003년 각종계산서(읽기전용)_내역서(전기)_화개2초교 교사신축통신공사 (내역서-이지텍크)" xfId="426" xr:uid="{00000000-0005-0000-0000-0000A3010000}"/>
    <cellStyle name="1_시민계략공사_2003년 각종계산서(읽기전용)_내역서(전기)_화개2초교 교사신축통신공사 (내역서-이지텍크)_관급-내역서" xfId="427" xr:uid="{00000000-0005-0000-0000-0000A4010000}"/>
    <cellStyle name="1_시민계략공사_2003년 각종계산서(읽기전용)_내역서(전기)_화개2초교 교사신축통신공사 (내역서-이지텍크)_녹산하수처리장 태양광발전시스템 구축공사" xfId="428" xr:uid="{00000000-0005-0000-0000-0000A5010000}"/>
    <cellStyle name="1_시민계략공사_2003년 각종계산서(읽기전용)_내역서(전기)_화개2초교 교사신축통신공사 (내역서-이지텍크)_녹산하수처리장 태양광발전시스템 구축공사(산출)" xfId="429" xr:uid="{00000000-0005-0000-0000-0000A6010000}"/>
    <cellStyle name="1_시민계략공사_2003년 각종계산서(읽기전용)_내역서(전기)_화개2초교 교사신축통신공사 (내역서-이지텍크)_석곡동사무소신축통신공사" xfId="430" xr:uid="{00000000-0005-0000-0000-0000A7010000}"/>
    <cellStyle name="1_시민계략공사_2003년 각종계산서(읽기전용)_내역서(전기)_화개2초교 교사신축통신공사 (내역서-이지텍크)_소방전기내역서" xfId="431" xr:uid="{00000000-0005-0000-0000-0000A8010000}"/>
    <cellStyle name="1_시민계략공사_2003년 각종계산서(읽기전용)_내역서(전기)_화개2초교 교사신축통신공사 (내역서-이지텍크)_소방전기내역서_관급-내역서" xfId="432" xr:uid="{00000000-0005-0000-0000-0000A9010000}"/>
    <cellStyle name="1_시민계략공사_2003년 각종계산서(읽기전용)_내역서(전기)_화개2초교 교사신축통신공사 (내역서-이지텍크)_소방전기내역서_녹산하수처리장 태양광발전시스템 구축공사" xfId="433" xr:uid="{00000000-0005-0000-0000-0000AA010000}"/>
    <cellStyle name="1_시민계략공사_2003년 각종계산서(읽기전용)_내역서(전기)_화개2초교 교사신축통신공사 (내역서-이지텍크)_소방전기내역서_녹산하수처리장 태양광발전시스템 구축공사(산출)" xfId="434" xr:uid="{00000000-0005-0000-0000-0000AB010000}"/>
    <cellStyle name="1_시민계략공사_2003년 각종계산서(읽기전용)_내역서(전기)_화개2초교 교사신축통신공사 (내역서-이지텍크)_소방전기내역서_염주골프센터 전기내역서051103" xfId="435" xr:uid="{00000000-0005-0000-0000-0000AC010000}"/>
    <cellStyle name="1_시민계략공사_2003년 각종계산서(읽기전용)_내역서(전기)_화개2초교 교사신축통신공사 (내역서-이지텍크)_신창(2)중학교교사신축공사(전기)" xfId="436" xr:uid="{00000000-0005-0000-0000-0000AD010000}"/>
    <cellStyle name="1_시민계략공사_2003년 각종계산서(읽기전용)_내역서(전기)_화개2초교 교사신축통신공사 (내역서-이지텍크)_신창(2)중학교교사신축공사(전기)_관급-내역서" xfId="437" xr:uid="{00000000-0005-0000-0000-0000AE010000}"/>
    <cellStyle name="1_시민계략공사_2003년 각종계산서(읽기전용)_내역서(전기)_화개2초교 교사신축통신공사 (내역서-이지텍크)_신창(2)중학교교사신축공사(전기)_녹산하수처리장 태양광발전시스템 구축공사" xfId="438" xr:uid="{00000000-0005-0000-0000-0000AF010000}"/>
    <cellStyle name="1_시민계략공사_2003년 각종계산서(읽기전용)_내역서(전기)_화개2초교 교사신축통신공사 (내역서-이지텍크)_신창(2)중학교교사신축공사(전기)_녹산하수처리장 태양광발전시스템 구축공사(산출)" xfId="439" xr:uid="{00000000-0005-0000-0000-0000B0010000}"/>
    <cellStyle name="1_시민계략공사_2003년 각종계산서(읽기전용)_내역서(전기)_화개2초교 교사신축통신공사 (내역서-이지텍크)_신창(2)중학교교사신축공사(전기)_소방전기내역서" xfId="440" xr:uid="{00000000-0005-0000-0000-0000B1010000}"/>
    <cellStyle name="1_시민계략공사_2003년 각종계산서(읽기전용)_내역서(전기)_화개2초교 교사신축통신공사 (내역서-이지텍크)_신창(2)중학교교사신축공사(전기)_소방전기내역서_관급-내역서" xfId="441" xr:uid="{00000000-0005-0000-0000-0000B2010000}"/>
    <cellStyle name="1_시민계략공사_2003년 각종계산서(읽기전용)_내역서(전기)_화개2초교 교사신축통신공사 (내역서-이지텍크)_신창(2)중학교교사신축공사(전기)_소방전기내역서_녹산하수처리장 태양광발전시스템 구축공사" xfId="442" xr:uid="{00000000-0005-0000-0000-0000B3010000}"/>
    <cellStyle name="1_시민계략공사_2003년 각종계산서(읽기전용)_내역서(전기)_화개2초교 교사신축통신공사 (내역서-이지텍크)_신창(2)중학교교사신축공사(전기)_소방전기내역서_녹산하수처리장 태양광발전시스템 구축공사(산출)" xfId="443" xr:uid="{00000000-0005-0000-0000-0000B4010000}"/>
    <cellStyle name="1_시민계략공사_2003년 각종계산서(읽기전용)_내역서(전기)_화개2초교 교사신축통신공사 (내역서-이지텍크)_신창(2)중학교교사신축공사(전기)_소방전기내역서_염주골프센터 전기내역서051103" xfId="444" xr:uid="{00000000-0005-0000-0000-0000B5010000}"/>
    <cellStyle name="1_시민계략공사_2003년 각종계산서(읽기전용)_내역서(전기)_화개2초교 교사신축통신공사 (내역서-이지텍크)_신창(2)중학교교사신축공사(전기)_염주골프센터 전기내역서051103" xfId="445" xr:uid="{00000000-0005-0000-0000-0000B6010000}"/>
    <cellStyle name="1_시민계략공사_2003년 각종계산서(읽기전용)_내역서(전기)_화개2초교 교사신축통신공사 (내역서-이지텍크)_신창2중통신04.03.01" xfId="446" xr:uid="{00000000-0005-0000-0000-0000B7010000}"/>
    <cellStyle name="1_시민계략공사_2003년 각종계산서(읽기전용)_내역서(전기)_화개2초교 교사신축통신공사 (내역서-이지텍크)_신창2중통신04.03.01_관급-내역서" xfId="447" xr:uid="{00000000-0005-0000-0000-0000B8010000}"/>
    <cellStyle name="1_시민계략공사_2003년 각종계산서(읽기전용)_내역서(전기)_화개2초교 교사신축통신공사 (내역서-이지텍크)_신창2중통신04.03.01_녹산하수처리장 태양광발전시스템 구축공사" xfId="448" xr:uid="{00000000-0005-0000-0000-0000B9010000}"/>
    <cellStyle name="1_시민계략공사_2003년 각종계산서(읽기전용)_내역서(전기)_화개2초교 교사신축통신공사 (내역서-이지텍크)_신창2중통신04.03.01_녹산하수처리장 태양광발전시스템 구축공사(산출)" xfId="449" xr:uid="{00000000-0005-0000-0000-0000BA010000}"/>
    <cellStyle name="1_시민계략공사_2003년 각종계산서(읽기전용)_내역서(전기)_화개2초교 교사신축통신공사 (내역서-이지텍크)_신창2중통신04.03.01_소방전기내역서" xfId="450" xr:uid="{00000000-0005-0000-0000-0000BB010000}"/>
    <cellStyle name="1_시민계략공사_2003년 각종계산서(읽기전용)_내역서(전기)_화개2초교 교사신축통신공사 (내역서-이지텍크)_신창2중통신04.03.01_소방전기내역서_관급-내역서" xfId="451" xr:uid="{00000000-0005-0000-0000-0000BC010000}"/>
    <cellStyle name="1_시민계략공사_2003년 각종계산서(읽기전용)_내역서(전기)_화개2초교 교사신축통신공사 (내역서-이지텍크)_신창2중통신04.03.01_소방전기내역서_녹산하수처리장 태양광발전시스템 구축공사" xfId="452" xr:uid="{00000000-0005-0000-0000-0000BD010000}"/>
    <cellStyle name="1_시민계략공사_2003년 각종계산서(읽기전용)_내역서(전기)_화개2초교 교사신축통신공사 (내역서-이지텍크)_신창2중통신04.03.01_소방전기내역서_녹산하수처리장 태양광발전시스템 구축공사(산출)" xfId="453" xr:uid="{00000000-0005-0000-0000-0000BE010000}"/>
    <cellStyle name="1_시민계략공사_2003년 각종계산서(읽기전용)_내역서(전기)_화개2초교 교사신축통신공사 (내역서-이지텍크)_신창2중통신04.03.01_소방전기내역서_염주골프센터 전기내역서051103" xfId="454" xr:uid="{00000000-0005-0000-0000-0000BF010000}"/>
    <cellStyle name="1_시민계략공사_2003년 각종계산서(읽기전용)_내역서(전기)_화개2초교 교사신축통신공사 (내역서-이지텍크)_신창2중통신04.03.01_염주골프센터 전기내역서051103" xfId="455" xr:uid="{00000000-0005-0000-0000-0000C0010000}"/>
    <cellStyle name="1_시민계략공사_2003년 각종계산서(읽기전용)_내역서(전기)_화개2초교 교사신축통신공사 (내역서-이지텍크)_염주골프센터 전기내역서051103" xfId="456" xr:uid="{00000000-0005-0000-0000-0000C1010000}"/>
    <cellStyle name="1_시민계략공사_2003년 각종계산서(읽기전용)_내역서(전기)_화개2초교 교사신축통신공사 (내역서-이지텍크)_영광해양수산사무실신축공사(전기)" xfId="457" xr:uid="{00000000-0005-0000-0000-0000C2010000}"/>
    <cellStyle name="1_시민계략공사_2003년 각종계산서(읽기전용)_내역서(전기)_화개2초교 교사신축통신공사 (내역서-이지텍크)_영광해양수산사무실신축공사(전기)-6월18일(최종)" xfId="458" xr:uid="{00000000-0005-0000-0000-0000C3010000}"/>
    <cellStyle name="1_시민계략공사_2003년 각종계산서(읽기전용)_내역서(전기)_화개2초교 교사신축통신공사 (내역서-이지텍크)_중앙초등학교키폰설비공사1월31일변경(관급별도)" xfId="459" xr:uid="{00000000-0005-0000-0000-0000C4010000}"/>
    <cellStyle name="1_시민계략공사_2003년 각종계산서(읽기전용)_내역서(전기)_화개2초교 교사신축통신공사 (내역서-이지텍크)_중앙초등학교키폰설비공사1월31일변경(관급별도)_석곡동사무소신축통신공사" xfId="460" xr:uid="{00000000-0005-0000-0000-0000C5010000}"/>
    <cellStyle name="1_시민계략공사_2003년 각종계산서(읽기전용)_내역서(전기)_화개2초교 교사신축통신공사 (내역서-이지텍크)_중앙초등학교키폰설비공사1월31일변경(관급별도)_영광해양수산사무실신축공사(전기)-6월18일(최종)" xfId="461" xr:uid="{00000000-0005-0000-0000-0000C6010000}"/>
    <cellStyle name="1_시민계략공사_2003년 각종계산서(읽기전용)_내역서(전기)_화개2초교 교사신축통신공사 (내역서-이지텍크)_통신단가" xfId="462" xr:uid="{00000000-0005-0000-0000-0000C7010000}"/>
    <cellStyle name="1_시민계략공사_2003년 각종계산서(읽기전용)_내역서(전기)_화개2초교 교사신축통신공사 (내역서-이지텍크)_통신단가_관급-내역서" xfId="463" xr:uid="{00000000-0005-0000-0000-0000C8010000}"/>
    <cellStyle name="1_시민계략공사_2003년 각종계산서(읽기전용)_내역서(전기)_화개2초교 교사신축통신공사 (내역서-이지텍크)_통신단가_녹산하수처리장 태양광발전시스템 구축공사" xfId="464" xr:uid="{00000000-0005-0000-0000-0000C9010000}"/>
    <cellStyle name="1_시민계략공사_2003년 각종계산서(읽기전용)_내역서(전기)_화개2초교 교사신축통신공사 (내역서-이지텍크)_통신단가_녹산하수처리장 태양광발전시스템 구축공사(산출)" xfId="465" xr:uid="{00000000-0005-0000-0000-0000CA010000}"/>
    <cellStyle name="1_시민계략공사_2003년 각종계산서(읽기전용)_내역서(전기)_화개2초교 교사신축통신공사 (내역서-이지텍크)_통신단가_소방전기내역서" xfId="466" xr:uid="{00000000-0005-0000-0000-0000CB010000}"/>
    <cellStyle name="1_시민계략공사_2003년 각종계산서(읽기전용)_내역서(전기)_화개2초교 교사신축통신공사 (내역서-이지텍크)_통신단가_소방전기내역서_관급-내역서" xfId="467" xr:uid="{00000000-0005-0000-0000-0000CC010000}"/>
    <cellStyle name="1_시민계략공사_2003년 각종계산서(읽기전용)_내역서(전기)_화개2초교 교사신축통신공사 (내역서-이지텍크)_통신단가_소방전기내역서_녹산하수처리장 태양광발전시스템 구축공사" xfId="468" xr:uid="{00000000-0005-0000-0000-0000CD010000}"/>
    <cellStyle name="1_시민계략공사_2003년 각종계산서(읽기전용)_내역서(전기)_화개2초교 교사신축통신공사 (내역서-이지텍크)_통신단가_소방전기내역서_녹산하수처리장 태양광발전시스템 구축공사(산출)" xfId="469" xr:uid="{00000000-0005-0000-0000-0000CE010000}"/>
    <cellStyle name="1_시민계략공사_2003년 각종계산서(읽기전용)_내역서(전기)_화개2초교 교사신축통신공사 (내역서-이지텍크)_통신단가_소방전기내역서_염주골프센터 전기내역서051103" xfId="470" xr:uid="{00000000-0005-0000-0000-0000CF010000}"/>
    <cellStyle name="1_시민계략공사_2003년 각종계산서(읽기전용)_내역서(전기)_화개2초교 교사신축통신공사 (내역서-이지텍크)_통신단가_신창(2)중학교교사신축공사(전기)" xfId="471" xr:uid="{00000000-0005-0000-0000-0000D0010000}"/>
    <cellStyle name="1_시민계략공사_2003년 각종계산서(읽기전용)_내역서(전기)_화개2초교 교사신축통신공사 (내역서-이지텍크)_통신단가_신창(2)중학교교사신축공사(전기)_관급-내역서" xfId="472" xr:uid="{00000000-0005-0000-0000-0000D1010000}"/>
    <cellStyle name="1_시민계략공사_2003년 각종계산서(읽기전용)_내역서(전기)_화개2초교 교사신축통신공사 (내역서-이지텍크)_통신단가_신창(2)중학교교사신축공사(전기)_녹산하수처리장 태양광발전시스템 구축공사" xfId="473" xr:uid="{00000000-0005-0000-0000-0000D2010000}"/>
    <cellStyle name="1_시민계략공사_2003년 각종계산서(읽기전용)_내역서(전기)_화개2초교 교사신축통신공사 (내역서-이지텍크)_통신단가_신창(2)중학교교사신축공사(전기)_녹산하수처리장 태양광발전시스템 구축공사(산출)" xfId="474" xr:uid="{00000000-0005-0000-0000-0000D3010000}"/>
    <cellStyle name="1_시민계략공사_2003년 각종계산서(읽기전용)_내역서(전기)_화개2초교 교사신축통신공사 (내역서-이지텍크)_통신단가_신창(2)중학교교사신축공사(전기)_소방전기내역서" xfId="475" xr:uid="{00000000-0005-0000-0000-0000D4010000}"/>
    <cellStyle name="1_시민계략공사_2003년 각종계산서(읽기전용)_내역서(전기)_화개2초교 교사신축통신공사 (내역서-이지텍크)_통신단가_신창(2)중학교교사신축공사(전기)_소방전기내역서_관급-내역서" xfId="476" xr:uid="{00000000-0005-0000-0000-0000D5010000}"/>
    <cellStyle name="1_시민계략공사_2003년 각종계산서(읽기전용)_내역서(전기)_화개2초교 교사신축통신공사 (내역서-이지텍크)_통신단가_신창(2)중학교교사신축공사(전기)_소방전기내역서_녹산하수처리장 태양광발전시스템 구축공사" xfId="477" xr:uid="{00000000-0005-0000-0000-0000D6010000}"/>
    <cellStyle name="1_시민계략공사_2003년 각종계산서(읽기전용)_내역서(전기)_화개2초교 교사신축통신공사 (내역서-이지텍크)_통신단가_신창(2)중학교교사신축공사(전기)_소방전기내역서_녹산하수처리장 태양광발전시스템 구축공사(산출)" xfId="478" xr:uid="{00000000-0005-0000-0000-0000D7010000}"/>
    <cellStyle name="1_시민계략공사_2003년 각종계산서(읽기전용)_내역서(전기)_화개2초교 교사신축통신공사 (내역서-이지텍크)_통신단가_신창(2)중학교교사신축공사(전기)_소방전기내역서_염주골프센터 전기내역서051103" xfId="479" xr:uid="{00000000-0005-0000-0000-0000D8010000}"/>
    <cellStyle name="1_시민계략공사_2003년 각종계산서(읽기전용)_내역서(전기)_화개2초교 교사신축통신공사 (내역서-이지텍크)_통신단가_신창(2)중학교교사신축공사(전기)_염주골프센터 전기내역서051103" xfId="480" xr:uid="{00000000-0005-0000-0000-0000D9010000}"/>
    <cellStyle name="1_시민계략공사_2003년 각종계산서(읽기전용)_내역서(전기)_화개2초교 교사신축통신공사 (내역서-이지텍크)_통신단가_신창2중통신04.03.01" xfId="481" xr:uid="{00000000-0005-0000-0000-0000DA010000}"/>
    <cellStyle name="1_시민계략공사_2003년 각종계산서(읽기전용)_내역서(전기)_화개2초교 교사신축통신공사 (내역서-이지텍크)_통신단가_신창2중통신04.03.01_관급-내역서" xfId="482" xr:uid="{00000000-0005-0000-0000-0000DB010000}"/>
    <cellStyle name="1_시민계략공사_2003년 각종계산서(읽기전용)_내역서(전기)_화개2초교 교사신축통신공사 (내역서-이지텍크)_통신단가_신창2중통신04.03.01_녹산하수처리장 태양광발전시스템 구축공사" xfId="483" xr:uid="{00000000-0005-0000-0000-0000DC010000}"/>
    <cellStyle name="1_시민계략공사_2003년 각종계산서(읽기전용)_내역서(전기)_화개2초교 교사신축통신공사 (내역서-이지텍크)_통신단가_신창2중통신04.03.01_녹산하수처리장 태양광발전시스템 구축공사(산출)" xfId="484" xr:uid="{00000000-0005-0000-0000-0000DD010000}"/>
    <cellStyle name="1_시민계략공사_2003년 각종계산서(읽기전용)_내역서(전기)_화개2초교 교사신축통신공사 (내역서-이지텍크)_통신단가_신창2중통신04.03.01_소방전기내역서" xfId="485" xr:uid="{00000000-0005-0000-0000-0000DE010000}"/>
    <cellStyle name="1_시민계략공사_2003년 각종계산서(읽기전용)_내역서(전기)_화개2초교 교사신축통신공사 (내역서-이지텍크)_통신단가_신창2중통신04.03.01_소방전기내역서_관급-내역서" xfId="486" xr:uid="{00000000-0005-0000-0000-0000DF010000}"/>
    <cellStyle name="1_시민계략공사_2003년 각종계산서(읽기전용)_내역서(전기)_화개2초교 교사신축통신공사 (내역서-이지텍크)_통신단가_신창2중통신04.03.01_소방전기내역서_녹산하수처리장 태양광발전시스템 구축공사" xfId="487" xr:uid="{00000000-0005-0000-0000-0000E0010000}"/>
    <cellStyle name="1_시민계략공사_2003년 각종계산서(읽기전용)_내역서(전기)_화개2초교 교사신축통신공사 (내역서-이지텍크)_통신단가_신창2중통신04.03.01_소방전기내역서_녹산하수처리장 태양광발전시스템 구축공사(산출)" xfId="488" xr:uid="{00000000-0005-0000-0000-0000E1010000}"/>
    <cellStyle name="1_시민계략공사_2003년 각종계산서(읽기전용)_내역서(전기)_화개2초교 교사신축통신공사 (내역서-이지텍크)_통신단가_신창2중통신04.03.01_소방전기내역서_염주골프센터 전기내역서051103" xfId="489" xr:uid="{00000000-0005-0000-0000-0000E2010000}"/>
    <cellStyle name="1_시민계략공사_2003년 각종계산서(읽기전용)_내역서(전기)_화개2초교 교사신축통신공사 (내역서-이지텍크)_통신단가_신창2중통신04.03.01_염주골프센터 전기내역서051103" xfId="490" xr:uid="{00000000-0005-0000-0000-0000E3010000}"/>
    <cellStyle name="1_시민계략공사_2003년 각종계산서(읽기전용)_내역서(전기)_화개2초교 교사신축통신공사 (내역서-이지텍크)_통신단가_염주골프센터 전기내역서051103" xfId="491" xr:uid="{00000000-0005-0000-0000-0000E4010000}"/>
    <cellStyle name="1_시민계략공사_2003년 각종계산서(읽기전용)_내역서(전기)_화개2초교 교사신축통신공사 (내역서-이지텍크)_통신단가_화개2초교 통신 설계(K)" xfId="492" xr:uid="{00000000-0005-0000-0000-0000E5010000}"/>
    <cellStyle name="1_시민계략공사_2003년 각종계산서(읽기전용)_내역서(전기)_화개2초교 교사신축통신공사 (내역서-이지텍크)_통신단가_화개2초교 통신 설계(K)_관급-내역서" xfId="493" xr:uid="{00000000-0005-0000-0000-0000E6010000}"/>
    <cellStyle name="1_시민계략공사_2003년 각종계산서(읽기전용)_내역서(전기)_화개2초교 교사신축통신공사 (내역서-이지텍크)_통신단가_화개2초교 통신 설계(K)_녹산하수처리장 태양광발전시스템 구축공사" xfId="494" xr:uid="{00000000-0005-0000-0000-0000E7010000}"/>
    <cellStyle name="1_시민계략공사_2003년 각종계산서(읽기전용)_내역서(전기)_화개2초교 교사신축통신공사 (내역서-이지텍크)_통신단가_화개2초교 통신 설계(K)_녹산하수처리장 태양광발전시스템 구축공사(산출)" xfId="495" xr:uid="{00000000-0005-0000-0000-0000E8010000}"/>
    <cellStyle name="1_시민계략공사_2003년 각종계산서(읽기전용)_내역서(전기)_화개2초교 교사신축통신공사 (내역서-이지텍크)_통신단가_화개2초교 통신 설계(K)_소방전기내역서" xfId="496" xr:uid="{00000000-0005-0000-0000-0000E9010000}"/>
    <cellStyle name="1_시민계략공사_2003년 각종계산서(읽기전용)_내역서(전기)_화개2초교 교사신축통신공사 (내역서-이지텍크)_통신단가_화개2초교 통신 설계(K)_소방전기내역서_관급-내역서" xfId="497" xr:uid="{00000000-0005-0000-0000-0000EA010000}"/>
    <cellStyle name="1_시민계략공사_2003년 각종계산서(읽기전용)_내역서(전기)_화개2초교 교사신축통신공사 (내역서-이지텍크)_통신단가_화개2초교 통신 설계(K)_소방전기내역서_녹산하수처리장 태양광발전시스템 구축공사" xfId="498" xr:uid="{00000000-0005-0000-0000-0000EB010000}"/>
    <cellStyle name="1_시민계략공사_2003년 각종계산서(읽기전용)_내역서(전기)_화개2초교 교사신축통신공사 (내역서-이지텍크)_통신단가_화개2초교 통신 설계(K)_소방전기내역서_녹산하수처리장 태양광발전시스템 구축공사(산출)" xfId="499" xr:uid="{00000000-0005-0000-0000-0000EC010000}"/>
    <cellStyle name="1_시민계략공사_2003년 각종계산서(읽기전용)_내역서(전기)_화개2초교 교사신축통신공사 (내역서-이지텍크)_통신단가_화개2초교 통신 설계(K)_소방전기내역서_염주골프센터 전기내역서051103" xfId="500" xr:uid="{00000000-0005-0000-0000-0000ED010000}"/>
    <cellStyle name="1_시민계략공사_2003년 각종계산서(읽기전용)_내역서(전기)_화개2초교 교사신축통신공사 (내역서-이지텍크)_통신단가_화개2초교 통신 설계(K)_염주골프센터 전기내역서051103" xfId="501" xr:uid="{00000000-0005-0000-0000-0000EE010000}"/>
    <cellStyle name="1_시민계략공사_2003년 각종계산서(읽기전용)_내역서(전기)_화개2초교 교사신축통신공사 (내역서-이지텍크)_화개2초교 통신 설계(K)" xfId="502" xr:uid="{00000000-0005-0000-0000-0000EF010000}"/>
    <cellStyle name="1_시민계략공사_2003년 각종계산서(읽기전용)_내역서(전기)_화개2초교 교사신축통신공사 (내역서-이지텍크)_화개2초교 통신 설계(K)_관급-내역서" xfId="503" xr:uid="{00000000-0005-0000-0000-0000F0010000}"/>
    <cellStyle name="1_시민계략공사_2003년 각종계산서(읽기전용)_내역서(전기)_화개2초교 교사신축통신공사 (내역서-이지텍크)_화개2초교 통신 설계(K)_녹산하수처리장 태양광발전시스템 구축공사" xfId="504" xr:uid="{00000000-0005-0000-0000-0000F1010000}"/>
    <cellStyle name="1_시민계략공사_2003년 각종계산서(읽기전용)_내역서(전기)_화개2초교 교사신축통신공사 (내역서-이지텍크)_화개2초교 통신 설계(K)_녹산하수처리장 태양광발전시스템 구축공사(산출)" xfId="505" xr:uid="{00000000-0005-0000-0000-0000F2010000}"/>
    <cellStyle name="1_시민계략공사_2003년 각종계산서(읽기전용)_내역서(전기)_화개2초교 교사신축통신공사 (내역서-이지텍크)_화개2초교 통신 설계(K)_소방전기내역서" xfId="506" xr:uid="{00000000-0005-0000-0000-0000F3010000}"/>
    <cellStyle name="1_시민계략공사_2003년 각종계산서(읽기전용)_내역서(전기)_화개2초교 교사신축통신공사 (내역서-이지텍크)_화개2초교 통신 설계(K)_소방전기내역서_관급-내역서" xfId="507" xr:uid="{00000000-0005-0000-0000-0000F4010000}"/>
    <cellStyle name="1_시민계략공사_2003년 각종계산서(읽기전용)_내역서(전기)_화개2초교 교사신축통신공사 (내역서-이지텍크)_화개2초교 통신 설계(K)_소방전기내역서_녹산하수처리장 태양광발전시스템 구축공사" xfId="508" xr:uid="{00000000-0005-0000-0000-0000F5010000}"/>
    <cellStyle name="1_시민계략공사_2003년 각종계산서(읽기전용)_내역서(전기)_화개2초교 교사신축통신공사 (내역서-이지텍크)_화개2초교 통신 설계(K)_소방전기내역서_녹산하수처리장 태양광발전시스템 구축공사(산출)" xfId="509" xr:uid="{00000000-0005-0000-0000-0000F6010000}"/>
    <cellStyle name="1_시민계략공사_2003년 각종계산서(읽기전용)_내역서(전기)_화개2초교 교사신축통신공사 (내역서-이지텍크)_화개2초교 통신 설계(K)_소방전기내역서_염주골프센터 전기내역서051103" xfId="510" xr:uid="{00000000-0005-0000-0000-0000F7010000}"/>
    <cellStyle name="1_시민계략공사_2003년 각종계산서(읽기전용)_내역서(전기)_화개2초교 교사신축통신공사 (내역서-이지텍크)_화개2초교 통신 설계(K)_염주골프센터 전기내역서051103" xfId="511" xr:uid="{00000000-0005-0000-0000-0000F8010000}"/>
    <cellStyle name="1_시민계략공사_2003년 각종계산서(읽기전용)_내역서(전기)_화개2초교 통신 설계(K)" xfId="512" xr:uid="{00000000-0005-0000-0000-0000F9010000}"/>
    <cellStyle name="1_시민계략공사_2003년 각종계산서(읽기전용)_내역서(전기)_화개2초교 통신 설계(K)_관급-내역서" xfId="513" xr:uid="{00000000-0005-0000-0000-0000FA010000}"/>
    <cellStyle name="1_시민계략공사_2003년 각종계산서(읽기전용)_내역서(전기)_화개2초교 통신 설계(K)_녹산하수처리장 태양광발전시스템 구축공사" xfId="514" xr:uid="{00000000-0005-0000-0000-0000FB010000}"/>
    <cellStyle name="1_시민계략공사_2003년 각종계산서(읽기전용)_내역서(전기)_화개2초교 통신 설계(K)_녹산하수처리장 태양광발전시스템 구축공사(산출)" xfId="515" xr:uid="{00000000-0005-0000-0000-0000FC010000}"/>
    <cellStyle name="1_시민계략공사_2003년 각종계산서(읽기전용)_내역서(전기)_화개2초교 통신 설계(K)_소방전기내역서" xfId="516" xr:uid="{00000000-0005-0000-0000-0000FD010000}"/>
    <cellStyle name="1_시민계략공사_2003년 각종계산서(읽기전용)_내역서(전기)_화개2초교 통신 설계(K)_소방전기내역서_관급-내역서" xfId="517" xr:uid="{00000000-0005-0000-0000-0000FE010000}"/>
    <cellStyle name="1_시민계략공사_2003년 각종계산서(읽기전용)_내역서(전기)_화개2초교 통신 설계(K)_소방전기내역서_녹산하수처리장 태양광발전시스템 구축공사" xfId="518" xr:uid="{00000000-0005-0000-0000-0000FF010000}"/>
    <cellStyle name="1_시민계략공사_2003년 각종계산서(읽기전용)_내역서(전기)_화개2초교 통신 설계(K)_소방전기내역서_녹산하수처리장 태양광발전시스템 구축공사(산출)" xfId="519" xr:uid="{00000000-0005-0000-0000-000000020000}"/>
    <cellStyle name="1_시민계략공사_2003년 각종계산서(읽기전용)_내역서(전기)_화개2초교 통신 설계(K)_소방전기내역서_염주골프센터 전기내역서051103" xfId="520" xr:uid="{00000000-0005-0000-0000-000001020000}"/>
    <cellStyle name="1_시민계략공사_2003년 각종계산서(읽기전용)_내역서(전기)_화개2초교 통신 설계(K)_염주골프센터 전기내역서051103" xfId="521" xr:uid="{00000000-0005-0000-0000-000002020000}"/>
    <cellStyle name="1_시민계략공사_2003년 각종계산서(읽기전용)_내역서(전기)_화개2초교전기(k)" xfId="522" xr:uid="{00000000-0005-0000-0000-000003020000}"/>
    <cellStyle name="1_시민계략공사_2003년 각종계산서(읽기전용)_내역서(전기)_화개2초교전기(k)_관급-내역서" xfId="523" xr:uid="{00000000-0005-0000-0000-000004020000}"/>
    <cellStyle name="1_시민계략공사_2003년 각종계산서(읽기전용)_내역서(전기)_화개2초교전기(k)_녹산하수처리장 태양광발전시스템 구축공사" xfId="524" xr:uid="{00000000-0005-0000-0000-000005020000}"/>
    <cellStyle name="1_시민계략공사_2003년 각종계산서(읽기전용)_내역서(전기)_화개2초교전기(k)_녹산하수처리장 태양광발전시스템 구축공사(산출)" xfId="525" xr:uid="{00000000-0005-0000-0000-000006020000}"/>
    <cellStyle name="1_시민계략공사_2003년 각종계산서(읽기전용)_내역서(전기)_화개2초교전기(k)_소방전기내역서" xfId="526" xr:uid="{00000000-0005-0000-0000-000007020000}"/>
    <cellStyle name="1_시민계략공사_2003년 각종계산서(읽기전용)_내역서(전기)_화개2초교전기(k)_소방전기내역서_관급-내역서" xfId="527" xr:uid="{00000000-0005-0000-0000-000008020000}"/>
    <cellStyle name="1_시민계략공사_2003년 각종계산서(읽기전용)_내역서(전기)_화개2초교전기(k)_소방전기내역서_녹산하수처리장 태양광발전시스템 구축공사" xfId="528" xr:uid="{00000000-0005-0000-0000-000009020000}"/>
    <cellStyle name="1_시민계략공사_2003년 각종계산서(읽기전용)_내역서(전기)_화개2초교전기(k)_소방전기내역서_녹산하수처리장 태양광발전시스템 구축공사(산출)" xfId="529" xr:uid="{00000000-0005-0000-0000-00000A020000}"/>
    <cellStyle name="1_시민계략공사_2003년 각종계산서(읽기전용)_내역서(전기)_화개2초교전기(k)_소방전기내역서_염주골프센터 전기내역서051103" xfId="530" xr:uid="{00000000-0005-0000-0000-00000B020000}"/>
    <cellStyle name="1_시민계략공사_2003년 각종계산서(읽기전용)_내역서(전기)_화개2초교전기(k)_신창(2)중학교교사신축공사(전기)" xfId="531" xr:uid="{00000000-0005-0000-0000-00000C020000}"/>
    <cellStyle name="1_시민계략공사_2003년 각종계산서(읽기전용)_내역서(전기)_화개2초교전기(k)_신창(2)중학교교사신축공사(전기)_관급-내역서" xfId="532" xr:uid="{00000000-0005-0000-0000-00000D020000}"/>
    <cellStyle name="1_시민계략공사_2003년 각종계산서(읽기전용)_내역서(전기)_화개2초교전기(k)_신창(2)중학교교사신축공사(전기)_녹산하수처리장 태양광발전시스템 구축공사" xfId="533" xr:uid="{00000000-0005-0000-0000-00000E020000}"/>
    <cellStyle name="1_시민계략공사_2003년 각종계산서(읽기전용)_내역서(전기)_화개2초교전기(k)_신창(2)중학교교사신축공사(전기)_녹산하수처리장 태양광발전시스템 구축공사(산출)" xfId="534" xr:uid="{00000000-0005-0000-0000-00000F020000}"/>
    <cellStyle name="1_시민계략공사_2003년 각종계산서(읽기전용)_내역서(전기)_화개2초교전기(k)_신창(2)중학교교사신축공사(전기)_소방전기내역서" xfId="535" xr:uid="{00000000-0005-0000-0000-000010020000}"/>
    <cellStyle name="1_시민계략공사_2003년 각종계산서(읽기전용)_내역서(전기)_화개2초교전기(k)_신창(2)중학교교사신축공사(전기)_소방전기내역서_관급-내역서" xfId="536" xr:uid="{00000000-0005-0000-0000-000011020000}"/>
    <cellStyle name="1_시민계략공사_2003년 각종계산서(읽기전용)_내역서(전기)_화개2초교전기(k)_신창(2)중학교교사신축공사(전기)_소방전기내역서_녹산하수처리장 태양광발전시스템 구축공사" xfId="537" xr:uid="{00000000-0005-0000-0000-000012020000}"/>
    <cellStyle name="1_시민계략공사_2003년 각종계산서(읽기전용)_내역서(전기)_화개2초교전기(k)_신창(2)중학교교사신축공사(전기)_소방전기내역서_녹산하수처리장 태양광발전시스템 구축공사(산출)" xfId="538" xr:uid="{00000000-0005-0000-0000-000013020000}"/>
    <cellStyle name="1_시민계략공사_2003년 각종계산서(읽기전용)_내역서(전기)_화개2초교전기(k)_신창(2)중학교교사신축공사(전기)_소방전기내역서_염주골프센터 전기내역서051103" xfId="539" xr:uid="{00000000-0005-0000-0000-000014020000}"/>
    <cellStyle name="1_시민계략공사_2003년 각종계산서(읽기전용)_내역서(전기)_화개2초교전기(k)_신창(2)중학교교사신축공사(전기)_염주골프센터 전기내역서051103" xfId="540" xr:uid="{00000000-0005-0000-0000-000015020000}"/>
    <cellStyle name="1_시민계략공사_2003년 각종계산서(읽기전용)_내역서(전기)_화개2초교전기(k)_신창2중통신04.03.01" xfId="541" xr:uid="{00000000-0005-0000-0000-000016020000}"/>
    <cellStyle name="1_시민계략공사_2003년 각종계산서(읽기전용)_내역서(전기)_화개2초교전기(k)_신창2중통신04.03.01_염주골프센터 전기내역서051103" xfId="542" xr:uid="{00000000-0005-0000-0000-000017020000}"/>
    <cellStyle name="1_시민계략공사_2003년 각종계산서(읽기전용)_내역서(전기)_화개2초교전기(k)_염주골프센터 전기내역서051103" xfId="543" xr:uid="{00000000-0005-0000-0000-000018020000}"/>
    <cellStyle name="1_시민계략공사_2003년 각종계산서(읽기전용)_노안마을회관창고증축공사" xfId="544" xr:uid="{00000000-0005-0000-0000-000019020000}"/>
    <cellStyle name="1_시민계략공사_2003년 각종계산서(읽기전용)_노안마을회관창고증축공사_도서관2층휴게실내부시설공사" xfId="545" xr:uid="{00000000-0005-0000-0000-00001A020000}"/>
    <cellStyle name="1_시민계략공사_2003년 각종계산서(읽기전용)_녹산하수처리장 태양광발전시스템 구축공사" xfId="546" xr:uid="{00000000-0005-0000-0000-00001B020000}"/>
    <cellStyle name="1_시민계략공사_2003년 각종계산서(읽기전용)_녹산하수처리장 태양광발전시스템 구축공사(산출)" xfId="547" xr:uid="{00000000-0005-0000-0000-00001C020000}"/>
    <cellStyle name="1_시민계략공사_2003년 각종계산서(읽기전용)_도서관2층휴게실내부시설공사" xfId="548" xr:uid="{00000000-0005-0000-0000-00001D020000}"/>
    <cellStyle name="1_시민계략공사_2003년 각종계산서(읽기전용)_동신대앞교차로 교통신호등 설치공사'" xfId="549" xr:uid="{00000000-0005-0000-0000-00001E020000}"/>
    <cellStyle name="1_시민계략공사_2003년 각종계산서(읽기전용)_동신대앞교차로 교통신호등 설치공사'_석곡동사무소신축통신공사" xfId="550" xr:uid="{00000000-0005-0000-0000-00001F020000}"/>
    <cellStyle name="1_시민계략공사_2003년 각종계산서(읽기전용)_동신대앞교차로 교통신호등 설치공사'_영광해양수산사무실신축공사(전기)-6월18일(최종)" xfId="551" xr:uid="{00000000-0005-0000-0000-000020020000}"/>
    <cellStyle name="1_시민계략공사_2003년 각종계산서(읽기전용)_분뇨처리장 시설 개선사업 전기공사" xfId="552" xr:uid="{00000000-0005-0000-0000-000021020000}"/>
    <cellStyle name="1_시민계략공사_2003년 각종계산서(읽기전용)_분뇨처리장 시설 개선사업 전기공사_관급-내역서" xfId="553" xr:uid="{00000000-0005-0000-0000-000022020000}"/>
    <cellStyle name="1_시민계략공사_2003년 각종계산서(읽기전용)_분뇨처리장 시설 개선사업 전기공사_내역" xfId="554" xr:uid="{00000000-0005-0000-0000-000023020000}"/>
    <cellStyle name="1_시민계략공사_2003년 각종계산서(읽기전용)_분뇨처리장 시설 개선사업 전기공사_내역(변경)" xfId="555" xr:uid="{00000000-0005-0000-0000-000024020000}"/>
    <cellStyle name="1_시민계략공사_2003년 각종계산서(읽기전용)_분뇨처리장 시설 개선사업 전기공사_내역(변경)_관급-내역서" xfId="556" xr:uid="{00000000-0005-0000-0000-000025020000}"/>
    <cellStyle name="1_시민계략공사_2003년 각종계산서(읽기전용)_분뇨처리장 시설 개선사업 전기공사_내역(변경)_녹산하수처리장 태양광발전시스템 구축공사" xfId="557" xr:uid="{00000000-0005-0000-0000-000026020000}"/>
    <cellStyle name="1_시민계략공사_2003년 각종계산서(읽기전용)_분뇨처리장 시설 개선사업 전기공사_내역(변경)_녹산하수처리장 태양광발전시스템 구축공사(산출)" xfId="558" xr:uid="{00000000-0005-0000-0000-000027020000}"/>
    <cellStyle name="1_시민계략공사_2003년 각종계산서(읽기전용)_분뇨처리장 시설 개선사업 전기공사_내역_관급-내역서" xfId="559" xr:uid="{00000000-0005-0000-0000-000028020000}"/>
    <cellStyle name="1_시민계략공사_2003년 각종계산서(읽기전용)_분뇨처리장 시설 개선사업 전기공사_내역_녹산하수처리장 태양광발전시스템 구축공사" xfId="560" xr:uid="{00000000-0005-0000-0000-000029020000}"/>
    <cellStyle name="1_시민계략공사_2003년 각종계산서(읽기전용)_분뇨처리장 시설 개선사업 전기공사_내역_녹산하수처리장 태양광발전시스템 구축공사(산출)" xfId="561" xr:uid="{00000000-0005-0000-0000-00002A020000}"/>
    <cellStyle name="1_시민계략공사_2003년 각종계산서(읽기전용)_분뇨처리장 시설 개선사업 전기공사_녹산하수처리장 태양광발전시스템 구축공사" xfId="562" xr:uid="{00000000-0005-0000-0000-00002B020000}"/>
    <cellStyle name="1_시민계략공사_2003년 각종계산서(읽기전용)_분뇨처리장 시설 개선사업 전기공사_녹산하수처리장 태양광발전시스템 구축공사(산출)" xfId="563" xr:uid="{00000000-0005-0000-0000-00002C020000}"/>
    <cellStyle name="1_시민계략공사_2003년 각종계산서(읽기전용)_석곡동사무소신축통신공사" xfId="564" xr:uid="{00000000-0005-0000-0000-00002D020000}"/>
    <cellStyle name="1_시민계략공사_2003년 각종계산서(읽기전용)_소방전기내역서" xfId="565" xr:uid="{00000000-0005-0000-0000-00002E020000}"/>
    <cellStyle name="1_시민계략공사_2003년 각종계산서(읽기전용)_소방전기내역서_관급-내역서" xfId="566" xr:uid="{00000000-0005-0000-0000-00002F020000}"/>
    <cellStyle name="1_시민계략공사_2003년 각종계산서(읽기전용)_소방전기내역서_녹산하수처리장 태양광발전시스템 구축공사" xfId="567" xr:uid="{00000000-0005-0000-0000-000030020000}"/>
    <cellStyle name="1_시민계략공사_2003년 각종계산서(읽기전용)_소방전기내역서_녹산하수처리장 태양광발전시스템 구축공사(산출)" xfId="568" xr:uid="{00000000-0005-0000-0000-000031020000}"/>
    <cellStyle name="1_시민계략공사_2003년 각종계산서(읽기전용)_소방전기내역서_염주골프센터 전기내역서051103" xfId="569" xr:uid="{00000000-0005-0000-0000-000032020000}"/>
    <cellStyle name="1_시민계략공사_2003년 각종계산서(읽기전용)_수배전반 관급자재 (양지중)" xfId="570" xr:uid="{00000000-0005-0000-0000-000033020000}"/>
    <cellStyle name="1_시민계략공사_2003년 각종계산서(읽기전용)_신광중냉.난방시설공사(수정)" xfId="571" xr:uid="{00000000-0005-0000-0000-000034020000}"/>
    <cellStyle name="1_시민계략공사_2003년 각종계산서(읽기전용)_신창(2)중학교교사신축공사(전기)" xfId="572" xr:uid="{00000000-0005-0000-0000-000035020000}"/>
    <cellStyle name="1_시민계략공사_2003년 각종계산서(읽기전용)_신창(2)중학교교사신축공사(전기)_관급-내역서" xfId="573" xr:uid="{00000000-0005-0000-0000-000036020000}"/>
    <cellStyle name="1_시민계략공사_2003년 각종계산서(읽기전용)_신창(2)중학교교사신축공사(전기)_녹산하수처리장 태양광발전시스템 구축공사" xfId="574" xr:uid="{00000000-0005-0000-0000-000037020000}"/>
    <cellStyle name="1_시민계략공사_2003년 각종계산서(읽기전용)_신창(2)중학교교사신축공사(전기)_녹산하수처리장 태양광발전시스템 구축공사(산출)" xfId="575" xr:uid="{00000000-0005-0000-0000-000038020000}"/>
    <cellStyle name="1_시민계략공사_2003년 각종계산서(읽기전용)_신창(2)중학교교사신축공사(전기)_소방전기내역서" xfId="576" xr:uid="{00000000-0005-0000-0000-000039020000}"/>
    <cellStyle name="1_시민계략공사_2003년 각종계산서(읽기전용)_신창(2)중학교교사신축공사(전기)_소방전기내역서_관급-내역서" xfId="577" xr:uid="{00000000-0005-0000-0000-00003A020000}"/>
    <cellStyle name="1_시민계략공사_2003년 각종계산서(읽기전용)_신창(2)중학교교사신축공사(전기)_소방전기내역서_녹산하수처리장 태양광발전시스템 구축공사" xfId="578" xr:uid="{00000000-0005-0000-0000-00003B020000}"/>
    <cellStyle name="1_시민계략공사_2003년 각종계산서(읽기전용)_신창(2)중학교교사신축공사(전기)_소방전기내역서_녹산하수처리장 태양광발전시스템 구축공사(산출)" xfId="579" xr:uid="{00000000-0005-0000-0000-00003C020000}"/>
    <cellStyle name="1_시민계략공사_2003년 각종계산서(읽기전용)_신창(2)중학교교사신축공사(전기)_소방전기내역서_염주골프센터 전기내역서051103" xfId="580" xr:uid="{00000000-0005-0000-0000-00003D020000}"/>
    <cellStyle name="1_시민계략공사_2003년 각종계산서(읽기전용)_신창(2)중학교교사신축공사(전기)_신창(2)중학교교사신축공사(전기)" xfId="581" xr:uid="{00000000-0005-0000-0000-00003E020000}"/>
    <cellStyle name="1_시민계략공사_2003년 각종계산서(읽기전용)_신창(2)중학교교사신축공사(전기)_신창(2)중학교교사신축공사(전기)_관급-내역서" xfId="582" xr:uid="{00000000-0005-0000-0000-00003F020000}"/>
    <cellStyle name="1_시민계략공사_2003년 각종계산서(읽기전용)_신창(2)중학교교사신축공사(전기)_신창(2)중학교교사신축공사(전기)_녹산하수처리장 태양광발전시스템 구축공사" xfId="583" xr:uid="{00000000-0005-0000-0000-000040020000}"/>
    <cellStyle name="1_시민계략공사_2003년 각종계산서(읽기전용)_신창(2)중학교교사신축공사(전기)_신창(2)중학교교사신축공사(전기)_녹산하수처리장 태양광발전시스템 구축공사(산출)" xfId="584" xr:uid="{00000000-0005-0000-0000-000041020000}"/>
    <cellStyle name="1_시민계략공사_2003년 각종계산서(읽기전용)_신창(2)중학교교사신축공사(전기)_신창(2)중학교교사신축공사(전기)_소방전기내역서" xfId="585" xr:uid="{00000000-0005-0000-0000-000042020000}"/>
    <cellStyle name="1_시민계략공사_2003년 각종계산서(읽기전용)_신창(2)중학교교사신축공사(전기)_신창(2)중학교교사신축공사(전기)_소방전기내역서_관급-내역서" xfId="586" xr:uid="{00000000-0005-0000-0000-000043020000}"/>
    <cellStyle name="1_시민계략공사_2003년 각종계산서(읽기전용)_신창(2)중학교교사신축공사(전기)_신창(2)중학교교사신축공사(전기)_소방전기내역서_녹산하수처리장 태양광발전시스템 구축공사" xfId="587" xr:uid="{00000000-0005-0000-0000-000044020000}"/>
    <cellStyle name="1_시민계략공사_2003년 각종계산서(읽기전용)_신창(2)중학교교사신축공사(전기)_신창(2)중학교교사신축공사(전기)_소방전기내역서_녹산하수처리장 태양광발전시스템 구축공사(산출)" xfId="588" xr:uid="{00000000-0005-0000-0000-000045020000}"/>
    <cellStyle name="1_시민계략공사_2003년 각종계산서(읽기전용)_신창(2)중학교교사신축공사(전기)_신창(2)중학교교사신축공사(전기)_소방전기내역서_염주골프센터 전기내역서051103" xfId="589" xr:uid="{00000000-0005-0000-0000-000046020000}"/>
    <cellStyle name="1_시민계략공사_2003년 각종계산서(읽기전용)_신창(2)중학교교사신축공사(전기)_신창(2)중학교교사신축공사(전기)_염주골프센터 전기내역서051103" xfId="590" xr:uid="{00000000-0005-0000-0000-000047020000}"/>
    <cellStyle name="1_시민계략공사_2003년 각종계산서(읽기전용)_신창(2)중학교교사신축공사(전기)_신창2중통신04.03.01" xfId="591" xr:uid="{00000000-0005-0000-0000-000048020000}"/>
    <cellStyle name="1_시민계략공사_2003년 각종계산서(읽기전용)_신창(2)중학교교사신축공사(전기)_신창2중통신04.03.01_염주골프센터 전기내역서051103" xfId="592" xr:uid="{00000000-0005-0000-0000-000049020000}"/>
    <cellStyle name="1_시민계략공사_2003년 각종계산서(읽기전용)_신창(2)중학교교사신축공사(전기)_염주골프센터 전기내역서051103" xfId="593" xr:uid="{00000000-0005-0000-0000-00004A020000}"/>
    <cellStyle name="1_시민계략공사_2003년 각종계산서(읽기전용)_신창2중통신04.03.01" xfId="594" xr:uid="{00000000-0005-0000-0000-00004B020000}"/>
    <cellStyle name="1_시민계략공사_2003년 각종계산서(읽기전용)_신창2중통신04.03.01_관급-내역서" xfId="595" xr:uid="{00000000-0005-0000-0000-00004C020000}"/>
    <cellStyle name="1_시민계략공사_2003년 각종계산서(읽기전용)_신창2중통신04.03.01_녹산하수처리장 태양광발전시스템 구축공사" xfId="596" xr:uid="{00000000-0005-0000-0000-00004D020000}"/>
    <cellStyle name="1_시민계략공사_2003년 각종계산서(읽기전용)_신창2중통신04.03.01_녹산하수처리장 태양광발전시스템 구축공사(산출)" xfId="597" xr:uid="{00000000-0005-0000-0000-00004E020000}"/>
    <cellStyle name="1_시민계략공사_2003년 각종계산서(읽기전용)_신창2중통신04.03.01_소방전기내역서" xfId="598" xr:uid="{00000000-0005-0000-0000-00004F020000}"/>
    <cellStyle name="1_시민계략공사_2003년 각종계산서(읽기전용)_신창2중통신04.03.01_소방전기내역서_관급-내역서" xfId="599" xr:uid="{00000000-0005-0000-0000-000050020000}"/>
    <cellStyle name="1_시민계략공사_2003년 각종계산서(읽기전용)_신창2중통신04.03.01_소방전기내역서_녹산하수처리장 태양광발전시스템 구축공사" xfId="600" xr:uid="{00000000-0005-0000-0000-000051020000}"/>
    <cellStyle name="1_시민계략공사_2003년 각종계산서(읽기전용)_신창2중통신04.03.01_소방전기내역서_녹산하수처리장 태양광발전시스템 구축공사(산출)" xfId="601" xr:uid="{00000000-0005-0000-0000-000052020000}"/>
    <cellStyle name="1_시민계략공사_2003년 각종계산서(읽기전용)_신창2중통신04.03.01_소방전기내역서_염주골프센터 전기내역서051103" xfId="602" xr:uid="{00000000-0005-0000-0000-000053020000}"/>
    <cellStyle name="1_시민계략공사_2003년 각종계산서(읽기전용)_신창2중통신04.03.01_염주골프센터 전기내역서051103" xfId="603" xr:uid="{00000000-0005-0000-0000-000054020000}"/>
    <cellStyle name="1_시민계략공사_2003년 각종계산서(읽기전용)_양지중교사신축전기공사(최종)" xfId="604" xr:uid="{00000000-0005-0000-0000-000055020000}"/>
    <cellStyle name="1_시민계략공사_2003년 각종계산서(읽기전용)_양지중학교 교사 신축공사" xfId="605" xr:uid="{00000000-0005-0000-0000-000056020000}"/>
    <cellStyle name="1_시민계략공사_2003년 각종계산서(읽기전용)_연제초교교사신축전기" xfId="606" xr:uid="{00000000-0005-0000-0000-000057020000}"/>
    <cellStyle name="1_시민계략공사_2003년 각종계산서(읽기전용)_연제초교교사신축전기_관급-내역서" xfId="607" xr:uid="{00000000-0005-0000-0000-000058020000}"/>
    <cellStyle name="1_시민계략공사_2003년 각종계산서(읽기전용)_연제초교교사신축전기_녹산하수처리장 태양광발전시스템 구축공사" xfId="608" xr:uid="{00000000-0005-0000-0000-000059020000}"/>
    <cellStyle name="1_시민계략공사_2003년 각종계산서(읽기전용)_연제초교교사신축전기_녹산하수처리장 태양광발전시스템 구축공사(산출)" xfId="609" xr:uid="{00000000-0005-0000-0000-00005A020000}"/>
    <cellStyle name="1_시민계략공사_2003년 각종계산서(읽기전용)_연제초교교사신축전기_소방전기내역서" xfId="610" xr:uid="{00000000-0005-0000-0000-00005B020000}"/>
    <cellStyle name="1_시민계략공사_2003년 각종계산서(읽기전용)_연제초교교사신축전기_소방전기내역서_관급-내역서" xfId="611" xr:uid="{00000000-0005-0000-0000-00005C020000}"/>
    <cellStyle name="1_시민계략공사_2003년 각종계산서(읽기전용)_연제초교교사신축전기_소방전기내역서_녹산하수처리장 태양광발전시스템 구축공사" xfId="612" xr:uid="{00000000-0005-0000-0000-00005D020000}"/>
    <cellStyle name="1_시민계략공사_2003년 각종계산서(읽기전용)_연제초교교사신축전기_소방전기내역서_녹산하수처리장 태양광발전시스템 구축공사(산출)" xfId="613" xr:uid="{00000000-0005-0000-0000-00005E020000}"/>
    <cellStyle name="1_시민계략공사_2003년 각종계산서(읽기전용)_연제초교교사신축전기_소방전기내역서_염주골프센터 전기내역서051103" xfId="614" xr:uid="{00000000-0005-0000-0000-00005F020000}"/>
    <cellStyle name="1_시민계략공사_2003년 각종계산서(읽기전용)_연제초교교사신축전기_신창(2)중학교교사신축공사(전기)" xfId="615" xr:uid="{00000000-0005-0000-0000-000060020000}"/>
    <cellStyle name="1_시민계략공사_2003년 각종계산서(읽기전용)_연제초교교사신축전기_신창(2)중학교교사신축공사(전기)_관급-내역서" xfId="616" xr:uid="{00000000-0005-0000-0000-000061020000}"/>
    <cellStyle name="1_시민계략공사_2003년 각종계산서(읽기전용)_연제초교교사신축전기_신창(2)중학교교사신축공사(전기)_녹산하수처리장 태양광발전시스템 구축공사" xfId="617" xr:uid="{00000000-0005-0000-0000-000062020000}"/>
    <cellStyle name="1_시민계략공사_2003년 각종계산서(읽기전용)_연제초교교사신축전기_신창(2)중학교교사신축공사(전기)_녹산하수처리장 태양광발전시스템 구축공사(산출)" xfId="618" xr:uid="{00000000-0005-0000-0000-000063020000}"/>
    <cellStyle name="1_시민계략공사_2003년 각종계산서(읽기전용)_연제초교교사신축전기_신창(2)중학교교사신축공사(전기)_소방전기내역서" xfId="619" xr:uid="{00000000-0005-0000-0000-000064020000}"/>
    <cellStyle name="1_시민계략공사_2003년 각종계산서(읽기전용)_연제초교교사신축전기_신창(2)중학교교사신축공사(전기)_소방전기내역서_관급-내역서" xfId="620" xr:uid="{00000000-0005-0000-0000-000065020000}"/>
    <cellStyle name="1_시민계략공사_2003년 각종계산서(읽기전용)_연제초교교사신축전기_신창(2)중학교교사신축공사(전기)_소방전기내역서_녹산하수처리장 태양광발전시스템 구축공사" xfId="621" xr:uid="{00000000-0005-0000-0000-000066020000}"/>
    <cellStyle name="1_시민계략공사_2003년 각종계산서(읽기전용)_연제초교교사신축전기_신창(2)중학교교사신축공사(전기)_소방전기내역서_녹산하수처리장 태양광발전시스템 구축공사(산출)" xfId="622" xr:uid="{00000000-0005-0000-0000-000067020000}"/>
    <cellStyle name="1_시민계략공사_2003년 각종계산서(읽기전용)_연제초교교사신축전기_신창(2)중학교교사신축공사(전기)_소방전기내역서_염주골프센터 전기내역서051103" xfId="623" xr:uid="{00000000-0005-0000-0000-000068020000}"/>
    <cellStyle name="1_시민계략공사_2003년 각종계산서(읽기전용)_연제초교교사신축전기_신창(2)중학교교사신축공사(전기)_염주골프센터 전기내역서051103" xfId="624" xr:uid="{00000000-0005-0000-0000-000069020000}"/>
    <cellStyle name="1_시민계략공사_2003년 각종계산서(읽기전용)_연제초교교사신축전기_신창2중통신04.03.01" xfId="625" xr:uid="{00000000-0005-0000-0000-00006A020000}"/>
    <cellStyle name="1_시민계략공사_2003년 각종계산서(읽기전용)_연제초교교사신축전기_신창2중통신04.03.01_관급-내역서" xfId="626" xr:uid="{00000000-0005-0000-0000-00006B020000}"/>
    <cellStyle name="1_시민계략공사_2003년 각종계산서(읽기전용)_연제초교교사신축전기_신창2중통신04.03.01_녹산하수처리장 태양광발전시스템 구축공사" xfId="627" xr:uid="{00000000-0005-0000-0000-00006C020000}"/>
    <cellStyle name="1_시민계략공사_2003년 각종계산서(읽기전용)_연제초교교사신축전기_신창2중통신04.03.01_녹산하수처리장 태양광발전시스템 구축공사(산출)" xfId="628" xr:uid="{00000000-0005-0000-0000-00006D020000}"/>
    <cellStyle name="1_시민계략공사_2003년 각종계산서(읽기전용)_연제초교교사신축전기_신창2중통신04.03.01_소방전기내역서" xfId="629" xr:uid="{00000000-0005-0000-0000-00006E020000}"/>
    <cellStyle name="1_시민계략공사_2003년 각종계산서(읽기전용)_연제초교교사신축전기_신창2중통신04.03.01_소방전기내역서_관급-내역서" xfId="630" xr:uid="{00000000-0005-0000-0000-00006F020000}"/>
    <cellStyle name="1_시민계략공사_2003년 각종계산서(읽기전용)_연제초교교사신축전기_신창2중통신04.03.01_소방전기내역서_녹산하수처리장 태양광발전시스템 구축공사" xfId="631" xr:uid="{00000000-0005-0000-0000-000070020000}"/>
    <cellStyle name="1_시민계략공사_2003년 각종계산서(읽기전용)_연제초교교사신축전기_신창2중통신04.03.01_소방전기내역서_녹산하수처리장 태양광발전시스템 구축공사(산출)" xfId="632" xr:uid="{00000000-0005-0000-0000-000071020000}"/>
    <cellStyle name="1_시민계략공사_2003년 각종계산서(읽기전용)_연제초교교사신축전기_신창2중통신04.03.01_소방전기내역서_염주골프센터 전기내역서051103" xfId="633" xr:uid="{00000000-0005-0000-0000-000072020000}"/>
    <cellStyle name="1_시민계략공사_2003년 각종계산서(읽기전용)_연제초교교사신축전기_신창2중통신04.03.01_염주골프센터 전기내역서051103" xfId="634" xr:uid="{00000000-0005-0000-0000-000073020000}"/>
    <cellStyle name="1_시민계략공사_2003년 각종계산서(읽기전용)_연제초교교사신축전기_염주골프센터 전기내역서051103" xfId="635" xr:uid="{00000000-0005-0000-0000-000074020000}"/>
    <cellStyle name="1_시민계략공사_2003년 각종계산서(읽기전용)_연제초교교사신축전기_화개2초교 통신 설계(K)" xfId="636" xr:uid="{00000000-0005-0000-0000-000075020000}"/>
    <cellStyle name="1_시민계략공사_2003년 각종계산서(읽기전용)_연제초교교사신축전기_화개2초교 통신 설계(K)_관급-내역서" xfId="637" xr:uid="{00000000-0005-0000-0000-000076020000}"/>
    <cellStyle name="1_시민계략공사_2003년 각종계산서(읽기전용)_연제초교교사신축전기_화개2초교 통신 설계(K)_녹산하수처리장 태양광발전시스템 구축공사" xfId="638" xr:uid="{00000000-0005-0000-0000-000077020000}"/>
    <cellStyle name="1_시민계략공사_2003년 각종계산서(읽기전용)_연제초교교사신축전기_화개2초교 통신 설계(K)_녹산하수처리장 태양광발전시스템 구축공사(산출)" xfId="639" xr:uid="{00000000-0005-0000-0000-000078020000}"/>
    <cellStyle name="1_시민계략공사_2003년 각종계산서(읽기전용)_연제초교교사신축전기_화개2초교 통신 설계(K)_소방전기내역서" xfId="640" xr:uid="{00000000-0005-0000-0000-000079020000}"/>
    <cellStyle name="1_시민계략공사_2003년 각종계산서(읽기전용)_연제초교교사신축전기_화개2초교 통신 설계(K)_소방전기내역서_관급-내역서" xfId="641" xr:uid="{00000000-0005-0000-0000-00007A020000}"/>
    <cellStyle name="1_시민계략공사_2003년 각종계산서(읽기전용)_연제초교교사신축전기_화개2초교 통신 설계(K)_소방전기내역서_녹산하수처리장 태양광발전시스템 구축공사" xfId="642" xr:uid="{00000000-0005-0000-0000-00007B020000}"/>
    <cellStyle name="1_시민계략공사_2003년 각종계산서(읽기전용)_연제초교교사신축전기_화개2초교 통신 설계(K)_소방전기내역서_녹산하수처리장 태양광발전시스템 구축공사(산출)" xfId="643" xr:uid="{00000000-0005-0000-0000-00007C020000}"/>
    <cellStyle name="1_시민계략공사_2003년 각종계산서(읽기전용)_연제초교교사신축전기_화개2초교 통신 설계(K)_소방전기내역서_염주골프센터 전기내역서051103" xfId="644" xr:uid="{00000000-0005-0000-0000-00007D020000}"/>
    <cellStyle name="1_시민계략공사_2003년 각종계산서(읽기전용)_연제초교교사신축전기_화개2초교 통신 설계(K)_염주골프센터 전기내역서051103" xfId="645" xr:uid="{00000000-0005-0000-0000-00007E020000}"/>
    <cellStyle name="1_시민계략공사_2003년 각종계산서(읽기전용)_염주골프센터 전기내역서051103" xfId="646" xr:uid="{00000000-0005-0000-0000-00007F020000}"/>
    <cellStyle name="1_시민계략공사_2003년 각종계산서(읽기전용)_영광해양수산사무실신축공사(전기)" xfId="647" xr:uid="{00000000-0005-0000-0000-000080020000}"/>
    <cellStyle name="1_시민계략공사_2003년 각종계산서(읽기전용)_영광해양수산사무실신축공사(전기)-5월21일" xfId="648" xr:uid="{00000000-0005-0000-0000-000081020000}"/>
    <cellStyle name="1_시민계략공사_2003년 각종계산서(읽기전용)_영광해양수산사무실신축공사(전기)-6월18일(최종)" xfId="649" xr:uid="{00000000-0005-0000-0000-000082020000}"/>
    <cellStyle name="1_시민계략공사_2003년 각종계산서(읽기전용)_월야초교통신시설공사(최종)" xfId="650" xr:uid="{00000000-0005-0000-0000-000083020000}"/>
    <cellStyle name="1_시민계략공사_2003년 각종계산서(읽기전용)_인성고등학교 냉,난방시설공사" xfId="651" xr:uid="{00000000-0005-0000-0000-000084020000}"/>
    <cellStyle name="1_시민계략공사_2003년 각종계산서(읽기전용)_전기단가(완료)" xfId="652" xr:uid="{00000000-0005-0000-0000-000085020000}"/>
    <cellStyle name="1_시민계략공사_2003년 각종계산서(읽기전용)_조명기구수량-" xfId="653" xr:uid="{00000000-0005-0000-0000-000086020000}"/>
    <cellStyle name="1_시민계략공사_2003년 각종계산서(읽기전용)_중앙초등학교키폰설비공사1월31일변경(공사포함)" xfId="654" xr:uid="{00000000-0005-0000-0000-000087020000}"/>
    <cellStyle name="1_시민계략공사_2003년 각종계산서(읽기전용)_중앙초등학교키폰설비공사1월31일변경(관급별도)" xfId="655" xr:uid="{00000000-0005-0000-0000-000088020000}"/>
    <cellStyle name="1_시민계략공사_2003년 각종계산서(읽기전용)_중앙초등학교키폰설비공사1월31일변경(관급별도)_석곡동사무소신축통신공사" xfId="656" xr:uid="{00000000-0005-0000-0000-000089020000}"/>
    <cellStyle name="1_시민계략공사_2003년 각종계산서(읽기전용)_중앙초등학교키폰설비공사1월31일변경(관급별도)_영광해양수산사무실신축공사(전기)-6월18일(최종)" xfId="657" xr:uid="{00000000-0005-0000-0000-00008A020000}"/>
    <cellStyle name="1_시민계략공사_2003년 각종계산서(읽기전용)_청사개보수전기공사" xfId="658" xr:uid="{00000000-0005-0000-0000-00008B020000}"/>
    <cellStyle name="1_시민계략공사_2003년 각종계산서(읽기전용)_체육고등학교키폰설비공사(삼성)" xfId="659" xr:uid="{00000000-0005-0000-0000-00008C020000}"/>
    <cellStyle name="1_시민계략공사_2003년 각종계산서(읽기전용)_통신단가" xfId="660" xr:uid="{00000000-0005-0000-0000-00008D020000}"/>
    <cellStyle name="1_시민계략공사_2003년 각종계산서(읽기전용)_통신단가_관급-내역서" xfId="661" xr:uid="{00000000-0005-0000-0000-00008E020000}"/>
    <cellStyle name="1_시민계략공사_2003년 각종계산서(읽기전용)_통신단가_녹산하수처리장 태양광발전시스템 구축공사" xfId="662" xr:uid="{00000000-0005-0000-0000-00008F020000}"/>
    <cellStyle name="1_시민계략공사_2003년 각종계산서(읽기전용)_통신단가_녹산하수처리장 태양광발전시스템 구축공사(산출)" xfId="663" xr:uid="{00000000-0005-0000-0000-000090020000}"/>
    <cellStyle name="1_시민계략공사_2003년 각종계산서(읽기전용)_통신단가_소방전기내역서" xfId="664" xr:uid="{00000000-0005-0000-0000-000091020000}"/>
    <cellStyle name="1_시민계략공사_2003년 각종계산서(읽기전용)_통신단가_소방전기내역서_관급-내역서" xfId="665" xr:uid="{00000000-0005-0000-0000-000092020000}"/>
    <cellStyle name="1_시민계략공사_2003년 각종계산서(읽기전용)_통신단가_소방전기내역서_녹산하수처리장 태양광발전시스템 구축공사" xfId="666" xr:uid="{00000000-0005-0000-0000-000093020000}"/>
    <cellStyle name="1_시민계략공사_2003년 각종계산서(읽기전용)_통신단가_소방전기내역서_녹산하수처리장 태양광발전시스템 구축공사(산출)" xfId="667" xr:uid="{00000000-0005-0000-0000-000094020000}"/>
    <cellStyle name="1_시민계략공사_2003년 각종계산서(읽기전용)_통신단가_소방전기내역서_염주골프센터 전기내역서051103" xfId="668" xr:uid="{00000000-0005-0000-0000-000095020000}"/>
    <cellStyle name="1_시민계략공사_2003년 각종계산서(읽기전용)_통신단가_신창(2)중학교교사신축공사(전기)" xfId="669" xr:uid="{00000000-0005-0000-0000-000096020000}"/>
    <cellStyle name="1_시민계략공사_2003년 각종계산서(읽기전용)_통신단가_신창(2)중학교교사신축공사(전기)_관급-내역서" xfId="670" xr:uid="{00000000-0005-0000-0000-000097020000}"/>
    <cellStyle name="1_시민계략공사_2003년 각종계산서(읽기전용)_통신단가_신창(2)중학교교사신축공사(전기)_녹산하수처리장 태양광발전시스템 구축공사" xfId="671" xr:uid="{00000000-0005-0000-0000-000098020000}"/>
    <cellStyle name="1_시민계략공사_2003년 각종계산서(읽기전용)_통신단가_신창(2)중학교교사신축공사(전기)_녹산하수처리장 태양광발전시스템 구축공사(산출)" xfId="672" xr:uid="{00000000-0005-0000-0000-000099020000}"/>
    <cellStyle name="1_시민계략공사_2003년 각종계산서(읽기전용)_통신단가_신창(2)중학교교사신축공사(전기)_소방전기내역서" xfId="673" xr:uid="{00000000-0005-0000-0000-00009A020000}"/>
    <cellStyle name="1_시민계략공사_2003년 각종계산서(읽기전용)_통신단가_신창(2)중학교교사신축공사(전기)_소방전기내역서_관급-내역서" xfId="674" xr:uid="{00000000-0005-0000-0000-00009B020000}"/>
    <cellStyle name="1_시민계략공사_2003년 각종계산서(읽기전용)_통신단가_신창(2)중학교교사신축공사(전기)_소방전기내역서_녹산하수처리장 태양광발전시스템 구축공사" xfId="675" xr:uid="{00000000-0005-0000-0000-00009C020000}"/>
    <cellStyle name="1_시민계략공사_2003년 각종계산서(읽기전용)_통신단가_신창(2)중학교교사신축공사(전기)_소방전기내역서_녹산하수처리장 태양광발전시스템 구축공사(산출)" xfId="676" xr:uid="{00000000-0005-0000-0000-00009D020000}"/>
    <cellStyle name="1_시민계략공사_2003년 각종계산서(읽기전용)_통신단가_신창(2)중학교교사신축공사(전기)_소방전기내역서_염주골프센터 전기내역서051103" xfId="677" xr:uid="{00000000-0005-0000-0000-00009E020000}"/>
    <cellStyle name="1_시민계략공사_2003년 각종계산서(읽기전용)_통신단가_신창(2)중학교교사신축공사(전기)_염주골프센터 전기내역서051103" xfId="678" xr:uid="{00000000-0005-0000-0000-00009F020000}"/>
    <cellStyle name="1_시민계략공사_2003년 각종계산서(읽기전용)_통신단가_신창2중통신04.03.01" xfId="679" xr:uid="{00000000-0005-0000-0000-0000A0020000}"/>
    <cellStyle name="1_시민계략공사_2003년 각종계산서(읽기전용)_통신단가_신창2중통신04.03.01_관급-내역서" xfId="680" xr:uid="{00000000-0005-0000-0000-0000A1020000}"/>
    <cellStyle name="1_시민계략공사_2003년 각종계산서(읽기전용)_통신단가_신창2중통신04.03.01_녹산하수처리장 태양광발전시스템 구축공사" xfId="681" xr:uid="{00000000-0005-0000-0000-0000A2020000}"/>
    <cellStyle name="1_시민계략공사_2003년 각종계산서(읽기전용)_통신단가_신창2중통신04.03.01_녹산하수처리장 태양광발전시스템 구축공사(산출)" xfId="682" xr:uid="{00000000-0005-0000-0000-0000A3020000}"/>
    <cellStyle name="1_시민계략공사_2003년 각종계산서(읽기전용)_통신단가_신창2중통신04.03.01_소방전기내역서" xfId="683" xr:uid="{00000000-0005-0000-0000-0000A4020000}"/>
    <cellStyle name="1_시민계략공사_2003년 각종계산서(읽기전용)_통신단가_신창2중통신04.03.01_소방전기내역서_관급-내역서" xfId="684" xr:uid="{00000000-0005-0000-0000-0000A5020000}"/>
    <cellStyle name="1_시민계략공사_2003년 각종계산서(읽기전용)_통신단가_신창2중통신04.03.01_소방전기내역서_녹산하수처리장 태양광발전시스템 구축공사" xfId="685" xr:uid="{00000000-0005-0000-0000-0000A6020000}"/>
    <cellStyle name="1_시민계략공사_2003년 각종계산서(읽기전용)_통신단가_신창2중통신04.03.01_소방전기내역서_녹산하수처리장 태양광발전시스템 구축공사(산출)" xfId="686" xr:uid="{00000000-0005-0000-0000-0000A7020000}"/>
    <cellStyle name="1_시민계략공사_2003년 각종계산서(읽기전용)_통신단가_신창2중통신04.03.01_소방전기내역서_염주골프센터 전기내역서051103" xfId="687" xr:uid="{00000000-0005-0000-0000-0000A8020000}"/>
    <cellStyle name="1_시민계략공사_2003년 각종계산서(읽기전용)_통신단가_신창2중통신04.03.01_염주골프센터 전기내역서051103" xfId="688" xr:uid="{00000000-0005-0000-0000-0000A9020000}"/>
    <cellStyle name="1_시민계략공사_2003년 각종계산서(읽기전용)_통신단가_염주골프센터 전기내역서051103" xfId="689" xr:uid="{00000000-0005-0000-0000-0000AA020000}"/>
    <cellStyle name="1_시민계략공사_2003년 각종계산서(읽기전용)_통신단가_화개2초교 통신 설계(K)" xfId="690" xr:uid="{00000000-0005-0000-0000-0000AB020000}"/>
    <cellStyle name="1_시민계략공사_2003년 각종계산서(읽기전용)_통신단가_화개2초교 통신 설계(K)_관급-내역서" xfId="691" xr:uid="{00000000-0005-0000-0000-0000AC020000}"/>
    <cellStyle name="1_시민계략공사_2003년 각종계산서(읽기전용)_통신단가_화개2초교 통신 설계(K)_녹산하수처리장 태양광발전시스템 구축공사" xfId="692" xr:uid="{00000000-0005-0000-0000-0000AD020000}"/>
    <cellStyle name="1_시민계략공사_2003년 각종계산서(읽기전용)_통신단가_화개2초교 통신 설계(K)_녹산하수처리장 태양광발전시스템 구축공사(산출)" xfId="693" xr:uid="{00000000-0005-0000-0000-0000AE020000}"/>
    <cellStyle name="1_시민계략공사_2003년 각종계산서(읽기전용)_통신단가_화개2초교 통신 설계(K)_소방전기내역서" xfId="694" xr:uid="{00000000-0005-0000-0000-0000AF020000}"/>
    <cellStyle name="1_시민계략공사_2003년 각종계산서(읽기전용)_통신단가_화개2초교 통신 설계(K)_소방전기내역서_관급-내역서" xfId="695" xr:uid="{00000000-0005-0000-0000-0000B0020000}"/>
    <cellStyle name="1_시민계략공사_2003년 각종계산서(읽기전용)_통신단가_화개2초교 통신 설계(K)_소방전기내역서_녹산하수처리장 태양광발전시스템 구축공사" xfId="696" xr:uid="{00000000-0005-0000-0000-0000B1020000}"/>
    <cellStyle name="1_시민계략공사_2003년 각종계산서(읽기전용)_통신단가_화개2초교 통신 설계(K)_소방전기내역서_녹산하수처리장 태양광발전시스템 구축공사(산출)" xfId="697" xr:uid="{00000000-0005-0000-0000-0000B2020000}"/>
    <cellStyle name="1_시민계략공사_2003년 각종계산서(읽기전용)_통신단가_화개2초교 통신 설계(K)_소방전기내역서_염주골프센터 전기내역서051103" xfId="698" xr:uid="{00000000-0005-0000-0000-0000B3020000}"/>
    <cellStyle name="1_시민계략공사_2003년 각종계산서(읽기전용)_통신단가_화개2초교 통신 설계(K)_염주골프센터 전기내역서051103" xfId="699" xr:uid="{00000000-0005-0000-0000-0000B4020000}"/>
    <cellStyle name="1_시민계략공사_2003년 각종계산서(읽기전용)_평동산단 진입도로(5공구)04년4월16일-전기" xfId="700" xr:uid="{00000000-0005-0000-0000-0000B5020000}"/>
    <cellStyle name="1_시민계략공사_2003년 각종계산서(읽기전용)_평동산단진입도로(광주여대~호남고속도로간)개설공사-전기(3공구 설계변경)-11월변경" xfId="701" xr:uid="{00000000-0005-0000-0000-0000B6020000}"/>
    <cellStyle name="1_시민계략공사_2003년 각종계산서(읽기전용)_해양수산부 완도권 합동청사 전기설비공사" xfId="702" xr:uid="{00000000-0005-0000-0000-0000B7020000}"/>
    <cellStyle name="1_시민계략공사_2003년 각종계산서(읽기전용)_화개2초교 교사신축통신공사 (내역서-이지텍크)" xfId="703" xr:uid="{00000000-0005-0000-0000-0000B8020000}"/>
    <cellStyle name="1_시민계략공사_2003년 각종계산서(읽기전용)_화개2초교 교사신축통신공사 (내역서-이지텍크)_관급-내역서" xfId="704" xr:uid="{00000000-0005-0000-0000-0000B9020000}"/>
    <cellStyle name="1_시민계략공사_2003년 각종계산서(읽기전용)_화개2초교 교사신축통신공사 (내역서-이지텍크)_녹산하수처리장 태양광발전시스템 구축공사" xfId="705" xr:uid="{00000000-0005-0000-0000-0000BA020000}"/>
    <cellStyle name="1_시민계략공사_2003년 각종계산서(읽기전용)_화개2초교 교사신축통신공사 (내역서-이지텍크)_녹산하수처리장 태양광발전시스템 구축공사(산출)" xfId="706" xr:uid="{00000000-0005-0000-0000-0000BB020000}"/>
    <cellStyle name="1_시민계략공사_2003년 각종계산서(읽기전용)_화개2초교 교사신축통신공사 (내역서-이지텍크)_석곡동사무소신축통신공사" xfId="707" xr:uid="{00000000-0005-0000-0000-0000BC020000}"/>
    <cellStyle name="1_시민계략공사_2003년 각종계산서(읽기전용)_화개2초교 교사신축통신공사 (내역서-이지텍크)_소방전기내역서" xfId="708" xr:uid="{00000000-0005-0000-0000-0000BD020000}"/>
    <cellStyle name="1_시민계략공사_2003년 각종계산서(읽기전용)_화개2초교 교사신축통신공사 (내역서-이지텍크)_소방전기내역서_관급-내역서" xfId="709" xr:uid="{00000000-0005-0000-0000-0000BE020000}"/>
    <cellStyle name="1_시민계략공사_2003년 각종계산서(읽기전용)_화개2초교 교사신축통신공사 (내역서-이지텍크)_소방전기내역서_녹산하수처리장 태양광발전시스템 구축공사" xfId="710" xr:uid="{00000000-0005-0000-0000-0000BF020000}"/>
    <cellStyle name="1_시민계략공사_2003년 각종계산서(읽기전용)_화개2초교 교사신축통신공사 (내역서-이지텍크)_소방전기내역서_녹산하수처리장 태양광발전시스템 구축공사(산출)" xfId="711" xr:uid="{00000000-0005-0000-0000-0000C0020000}"/>
    <cellStyle name="1_시민계략공사_2003년 각종계산서(읽기전용)_화개2초교 교사신축통신공사 (내역서-이지텍크)_소방전기내역서_염주골프센터 전기내역서051103" xfId="712" xr:uid="{00000000-0005-0000-0000-0000C1020000}"/>
    <cellStyle name="1_시민계략공사_2003년 각종계산서(읽기전용)_화개2초교 교사신축통신공사 (내역서-이지텍크)_신창(2)중학교교사신축공사(전기)" xfId="713" xr:uid="{00000000-0005-0000-0000-0000C2020000}"/>
    <cellStyle name="1_시민계략공사_2003년 각종계산서(읽기전용)_화개2초교 교사신축통신공사 (내역서-이지텍크)_신창(2)중학교교사신축공사(전기)_관급-내역서" xfId="714" xr:uid="{00000000-0005-0000-0000-0000C3020000}"/>
    <cellStyle name="1_시민계략공사_2003년 각종계산서(읽기전용)_화개2초교 교사신축통신공사 (내역서-이지텍크)_신창(2)중학교교사신축공사(전기)_녹산하수처리장 태양광발전시스템 구축공사" xfId="715" xr:uid="{00000000-0005-0000-0000-0000C4020000}"/>
    <cellStyle name="1_시민계략공사_2003년 각종계산서(읽기전용)_화개2초교 교사신축통신공사 (내역서-이지텍크)_신창(2)중학교교사신축공사(전기)_녹산하수처리장 태양광발전시스템 구축공사(산출)" xfId="716" xr:uid="{00000000-0005-0000-0000-0000C5020000}"/>
    <cellStyle name="1_시민계략공사_2003년 각종계산서(읽기전용)_화개2초교 교사신축통신공사 (내역서-이지텍크)_신창(2)중학교교사신축공사(전기)_소방전기내역서" xfId="717" xr:uid="{00000000-0005-0000-0000-0000C6020000}"/>
    <cellStyle name="1_시민계략공사_2003년 각종계산서(읽기전용)_화개2초교 교사신축통신공사 (내역서-이지텍크)_신창(2)중학교교사신축공사(전기)_소방전기내역서_관급-내역서" xfId="718" xr:uid="{00000000-0005-0000-0000-0000C7020000}"/>
    <cellStyle name="1_시민계략공사_2003년 각종계산서(읽기전용)_화개2초교 교사신축통신공사 (내역서-이지텍크)_신창(2)중학교교사신축공사(전기)_소방전기내역서_녹산하수처리장 태양광발전시스템 구축공사" xfId="719" xr:uid="{00000000-0005-0000-0000-0000C8020000}"/>
    <cellStyle name="1_시민계략공사_2003년 각종계산서(읽기전용)_화개2초교 교사신축통신공사 (내역서-이지텍크)_신창(2)중학교교사신축공사(전기)_소방전기내역서_녹산하수처리장 태양광발전시스템 구축공사(산출)" xfId="720" xr:uid="{00000000-0005-0000-0000-0000C9020000}"/>
    <cellStyle name="1_시민계략공사_2003년 각종계산서(읽기전용)_화개2초교 교사신축통신공사 (내역서-이지텍크)_신창(2)중학교교사신축공사(전기)_소방전기내역서_염주골프센터 전기내역서051103" xfId="721" xr:uid="{00000000-0005-0000-0000-0000CA020000}"/>
    <cellStyle name="1_시민계략공사_2003년 각종계산서(읽기전용)_화개2초교 교사신축통신공사 (내역서-이지텍크)_신창(2)중학교교사신축공사(전기)_염주골프센터 전기내역서051103" xfId="722" xr:uid="{00000000-0005-0000-0000-0000CB020000}"/>
    <cellStyle name="1_시민계략공사_2003년 각종계산서(읽기전용)_화개2초교 교사신축통신공사 (내역서-이지텍크)_신창2중통신04.03.01" xfId="723" xr:uid="{00000000-0005-0000-0000-0000CC020000}"/>
    <cellStyle name="1_시민계략공사_2003년 각종계산서(읽기전용)_화개2초교 교사신축통신공사 (내역서-이지텍크)_신창2중통신04.03.01_관급-내역서" xfId="724" xr:uid="{00000000-0005-0000-0000-0000CD020000}"/>
    <cellStyle name="1_시민계략공사_2003년 각종계산서(읽기전용)_화개2초교 교사신축통신공사 (내역서-이지텍크)_신창2중통신04.03.01_녹산하수처리장 태양광발전시스템 구축공사" xfId="725" xr:uid="{00000000-0005-0000-0000-0000CE020000}"/>
    <cellStyle name="1_시민계략공사_2003년 각종계산서(읽기전용)_화개2초교 교사신축통신공사 (내역서-이지텍크)_신창2중통신04.03.01_녹산하수처리장 태양광발전시스템 구축공사(산출)" xfId="726" xr:uid="{00000000-0005-0000-0000-0000CF020000}"/>
    <cellStyle name="1_시민계략공사_2003년 각종계산서(읽기전용)_화개2초교 교사신축통신공사 (내역서-이지텍크)_신창2중통신04.03.01_소방전기내역서" xfId="727" xr:uid="{00000000-0005-0000-0000-0000D0020000}"/>
    <cellStyle name="1_시민계략공사_2003년 각종계산서(읽기전용)_화개2초교 교사신축통신공사 (내역서-이지텍크)_신창2중통신04.03.01_소방전기내역서_관급-내역서" xfId="728" xr:uid="{00000000-0005-0000-0000-0000D1020000}"/>
    <cellStyle name="1_시민계략공사_2003년 각종계산서(읽기전용)_화개2초교 교사신축통신공사 (내역서-이지텍크)_신창2중통신04.03.01_소방전기내역서_녹산하수처리장 태양광발전시스템 구축공사" xfId="729" xr:uid="{00000000-0005-0000-0000-0000D2020000}"/>
    <cellStyle name="1_시민계략공사_2003년 각종계산서(읽기전용)_화개2초교 교사신축통신공사 (내역서-이지텍크)_신창2중통신04.03.01_소방전기내역서_녹산하수처리장 태양광발전시스템 구축공사(산출)" xfId="730" xr:uid="{00000000-0005-0000-0000-0000D3020000}"/>
    <cellStyle name="1_시민계략공사_2003년 각종계산서(읽기전용)_화개2초교 교사신축통신공사 (내역서-이지텍크)_신창2중통신04.03.01_소방전기내역서_염주골프센터 전기내역서051103" xfId="731" xr:uid="{00000000-0005-0000-0000-0000D4020000}"/>
    <cellStyle name="1_시민계략공사_2003년 각종계산서(읽기전용)_화개2초교 교사신축통신공사 (내역서-이지텍크)_신창2중통신04.03.01_염주골프센터 전기내역서051103" xfId="732" xr:uid="{00000000-0005-0000-0000-0000D5020000}"/>
    <cellStyle name="1_시민계략공사_2003년 각종계산서(읽기전용)_화개2초교 교사신축통신공사 (내역서-이지텍크)_염주골프센터 전기내역서051103" xfId="733" xr:uid="{00000000-0005-0000-0000-0000D6020000}"/>
    <cellStyle name="1_시민계략공사_2003년 각종계산서(읽기전용)_화개2초교 교사신축통신공사 (내역서-이지텍크)_영광해양수산사무실신축공사(전기)" xfId="734" xr:uid="{00000000-0005-0000-0000-0000D7020000}"/>
    <cellStyle name="1_시민계략공사_2003년 각종계산서(읽기전용)_화개2초교 교사신축통신공사 (내역서-이지텍크)_영광해양수산사무실신축공사(전기)-6월18일(최종)" xfId="735" xr:uid="{00000000-0005-0000-0000-0000D8020000}"/>
    <cellStyle name="1_시민계략공사_2003년 각종계산서(읽기전용)_화개2초교 교사신축통신공사 (내역서-이지텍크)_중앙초등학교키폰설비공사1월31일변경(관급별도)" xfId="736" xr:uid="{00000000-0005-0000-0000-0000D9020000}"/>
    <cellStyle name="1_시민계략공사_2003년 각종계산서(읽기전용)_화개2초교 교사신축통신공사 (내역서-이지텍크)_중앙초등학교키폰설비공사1월31일변경(관급별도)_석곡동사무소신축통신공사" xfId="737" xr:uid="{00000000-0005-0000-0000-0000DA020000}"/>
    <cellStyle name="1_시민계략공사_2003년 각종계산서(읽기전용)_화개2초교 교사신축통신공사 (내역서-이지텍크)_중앙초등학교키폰설비공사1월31일변경(관급별도)_영광해양수산사무실신축공사(전기)-6월18일(최종)" xfId="738" xr:uid="{00000000-0005-0000-0000-0000DB020000}"/>
    <cellStyle name="1_시민계략공사_2003년 각종계산서(읽기전용)_화개2초교 교사신축통신공사 (내역서-이지텍크)_통신단가" xfId="739" xr:uid="{00000000-0005-0000-0000-0000DC020000}"/>
    <cellStyle name="1_시민계략공사_2003년 각종계산서(읽기전용)_화개2초교 교사신축통신공사 (내역서-이지텍크)_통신단가_관급-내역서" xfId="740" xr:uid="{00000000-0005-0000-0000-0000DD020000}"/>
    <cellStyle name="1_시민계략공사_2003년 각종계산서(읽기전용)_화개2초교 교사신축통신공사 (내역서-이지텍크)_통신단가_녹산하수처리장 태양광발전시스템 구축공사" xfId="741" xr:uid="{00000000-0005-0000-0000-0000DE020000}"/>
    <cellStyle name="1_시민계략공사_2003년 각종계산서(읽기전용)_화개2초교 교사신축통신공사 (내역서-이지텍크)_통신단가_녹산하수처리장 태양광발전시스템 구축공사(산출)" xfId="742" xr:uid="{00000000-0005-0000-0000-0000DF020000}"/>
    <cellStyle name="1_시민계략공사_2003년 각종계산서(읽기전용)_화개2초교 교사신축통신공사 (내역서-이지텍크)_통신단가_소방전기내역서" xfId="743" xr:uid="{00000000-0005-0000-0000-0000E0020000}"/>
    <cellStyle name="1_시민계략공사_2003년 각종계산서(읽기전용)_화개2초교 교사신축통신공사 (내역서-이지텍크)_통신단가_소방전기내역서_관급-내역서" xfId="744" xr:uid="{00000000-0005-0000-0000-0000E1020000}"/>
    <cellStyle name="1_시민계략공사_2003년 각종계산서(읽기전용)_화개2초교 교사신축통신공사 (내역서-이지텍크)_통신단가_소방전기내역서_녹산하수처리장 태양광발전시스템 구축공사" xfId="745" xr:uid="{00000000-0005-0000-0000-0000E2020000}"/>
    <cellStyle name="1_시민계략공사_2003년 각종계산서(읽기전용)_화개2초교 교사신축통신공사 (내역서-이지텍크)_통신단가_소방전기내역서_녹산하수처리장 태양광발전시스템 구축공사(산출)" xfId="746" xr:uid="{00000000-0005-0000-0000-0000E3020000}"/>
    <cellStyle name="1_시민계략공사_2003년 각종계산서(읽기전용)_화개2초교 교사신축통신공사 (내역서-이지텍크)_통신단가_소방전기내역서_염주골프센터 전기내역서051103" xfId="747" xr:uid="{00000000-0005-0000-0000-0000E4020000}"/>
    <cellStyle name="1_시민계략공사_2003년 각종계산서(읽기전용)_화개2초교 교사신축통신공사 (내역서-이지텍크)_통신단가_신창(2)중학교교사신축공사(전기)" xfId="748" xr:uid="{00000000-0005-0000-0000-0000E5020000}"/>
    <cellStyle name="1_시민계략공사_2003년 각종계산서(읽기전용)_화개2초교 교사신축통신공사 (내역서-이지텍크)_통신단가_신창(2)중학교교사신축공사(전기)_관급-내역서" xfId="749" xr:uid="{00000000-0005-0000-0000-0000E6020000}"/>
    <cellStyle name="1_시민계략공사_2003년 각종계산서(읽기전용)_화개2초교 교사신축통신공사 (내역서-이지텍크)_통신단가_신창(2)중학교교사신축공사(전기)_녹산하수처리장 태양광발전시스템 구축공사" xfId="750" xr:uid="{00000000-0005-0000-0000-0000E7020000}"/>
    <cellStyle name="1_시민계략공사_2003년 각종계산서(읽기전용)_화개2초교 교사신축통신공사 (내역서-이지텍크)_통신단가_신창(2)중학교교사신축공사(전기)_녹산하수처리장 태양광발전시스템 구축공사(산출)" xfId="751" xr:uid="{00000000-0005-0000-0000-0000E8020000}"/>
    <cellStyle name="1_시민계략공사_2003년 각종계산서(읽기전용)_화개2초교 교사신축통신공사 (내역서-이지텍크)_통신단가_신창(2)중학교교사신축공사(전기)_소방전기내역서" xfId="752" xr:uid="{00000000-0005-0000-0000-0000E9020000}"/>
    <cellStyle name="1_시민계략공사_2003년 각종계산서(읽기전용)_화개2초교 교사신축통신공사 (내역서-이지텍크)_통신단가_신창(2)중학교교사신축공사(전기)_소방전기내역서_관급-내역서" xfId="753" xr:uid="{00000000-0005-0000-0000-0000EA020000}"/>
    <cellStyle name="1_시민계략공사_2003년 각종계산서(읽기전용)_화개2초교 교사신축통신공사 (내역서-이지텍크)_통신단가_신창(2)중학교교사신축공사(전기)_소방전기내역서_녹산하수처리장 태양광발전시스템 구축공사" xfId="754" xr:uid="{00000000-0005-0000-0000-0000EB020000}"/>
    <cellStyle name="1_시민계략공사_2003년 각종계산서(읽기전용)_화개2초교 교사신축통신공사 (내역서-이지텍크)_통신단가_신창(2)중학교교사신축공사(전기)_소방전기내역서_녹산하수처리장 태양광발전시스템 구축공사(산출)" xfId="755" xr:uid="{00000000-0005-0000-0000-0000EC020000}"/>
    <cellStyle name="1_시민계략공사_2003년 각종계산서(읽기전용)_화개2초교 교사신축통신공사 (내역서-이지텍크)_통신단가_신창(2)중학교교사신축공사(전기)_소방전기내역서_염주골프센터 전기내역서051103" xfId="756" xr:uid="{00000000-0005-0000-0000-0000ED020000}"/>
    <cellStyle name="1_시민계략공사_2003년 각종계산서(읽기전용)_화개2초교 교사신축통신공사 (내역서-이지텍크)_통신단가_신창(2)중학교교사신축공사(전기)_염주골프센터 전기내역서051103" xfId="757" xr:uid="{00000000-0005-0000-0000-0000EE020000}"/>
    <cellStyle name="1_시민계략공사_2003년 각종계산서(읽기전용)_화개2초교 교사신축통신공사 (내역서-이지텍크)_통신단가_신창2중통신04.03.01" xfId="758" xr:uid="{00000000-0005-0000-0000-0000EF020000}"/>
    <cellStyle name="1_시민계략공사_2003년 각종계산서(읽기전용)_화개2초교 교사신축통신공사 (내역서-이지텍크)_통신단가_신창2중통신04.03.01_관급-내역서" xfId="759" xr:uid="{00000000-0005-0000-0000-0000F0020000}"/>
    <cellStyle name="1_시민계략공사_2003년 각종계산서(읽기전용)_화개2초교 교사신축통신공사 (내역서-이지텍크)_통신단가_신창2중통신04.03.01_녹산하수처리장 태양광발전시스템 구축공사" xfId="760" xr:uid="{00000000-0005-0000-0000-0000F1020000}"/>
    <cellStyle name="1_시민계략공사_2003년 각종계산서(읽기전용)_화개2초교 교사신축통신공사 (내역서-이지텍크)_통신단가_신창2중통신04.03.01_녹산하수처리장 태양광발전시스템 구축공사(산출)" xfId="761" xr:uid="{00000000-0005-0000-0000-0000F2020000}"/>
    <cellStyle name="1_시민계략공사_2003년 각종계산서(읽기전용)_화개2초교 교사신축통신공사 (내역서-이지텍크)_통신단가_신창2중통신04.03.01_소방전기내역서" xfId="762" xr:uid="{00000000-0005-0000-0000-0000F3020000}"/>
    <cellStyle name="1_시민계략공사_2003년 각종계산서(읽기전용)_화개2초교 교사신축통신공사 (내역서-이지텍크)_통신단가_신창2중통신04.03.01_소방전기내역서_관급-내역서" xfId="763" xr:uid="{00000000-0005-0000-0000-0000F4020000}"/>
    <cellStyle name="1_시민계략공사_2003년 각종계산서(읽기전용)_화개2초교 교사신축통신공사 (내역서-이지텍크)_통신단가_신창2중통신04.03.01_소방전기내역서_녹산하수처리장 태양광발전시스템 구축공사" xfId="764" xr:uid="{00000000-0005-0000-0000-0000F5020000}"/>
    <cellStyle name="1_시민계략공사_2003년 각종계산서(읽기전용)_화개2초교 교사신축통신공사 (내역서-이지텍크)_통신단가_신창2중통신04.03.01_소방전기내역서_녹산하수처리장 태양광발전시스템 구축공사(산출)" xfId="765" xr:uid="{00000000-0005-0000-0000-0000F6020000}"/>
    <cellStyle name="1_시민계략공사_2003년 각종계산서(읽기전용)_화개2초교 교사신축통신공사 (내역서-이지텍크)_통신단가_신창2중통신04.03.01_소방전기내역서_염주골프센터 전기내역서051103" xfId="766" xr:uid="{00000000-0005-0000-0000-0000F7020000}"/>
    <cellStyle name="1_시민계략공사_2003년 각종계산서(읽기전용)_화개2초교 교사신축통신공사 (내역서-이지텍크)_통신단가_신창2중통신04.03.01_염주골프센터 전기내역서051103" xfId="767" xr:uid="{00000000-0005-0000-0000-0000F8020000}"/>
    <cellStyle name="1_시민계략공사_2003년 각종계산서(읽기전용)_화개2초교 교사신축통신공사 (내역서-이지텍크)_통신단가_염주골프센터 전기내역서051103" xfId="768" xr:uid="{00000000-0005-0000-0000-0000F9020000}"/>
    <cellStyle name="1_시민계략공사_2003년 각종계산서(읽기전용)_화개2초교 교사신축통신공사 (내역서-이지텍크)_통신단가_화개2초교 통신 설계(K)" xfId="769" xr:uid="{00000000-0005-0000-0000-0000FA020000}"/>
    <cellStyle name="1_시민계략공사_2003년 각종계산서(읽기전용)_화개2초교 교사신축통신공사 (내역서-이지텍크)_통신단가_화개2초교 통신 설계(K)_관급-내역서" xfId="770" xr:uid="{00000000-0005-0000-0000-0000FB020000}"/>
    <cellStyle name="1_시민계략공사_2003년 각종계산서(읽기전용)_화개2초교 교사신축통신공사 (내역서-이지텍크)_통신단가_화개2초교 통신 설계(K)_녹산하수처리장 태양광발전시스템 구축공사" xfId="771" xr:uid="{00000000-0005-0000-0000-0000FC020000}"/>
    <cellStyle name="1_시민계략공사_2003년 각종계산서(읽기전용)_화개2초교 교사신축통신공사 (내역서-이지텍크)_통신단가_화개2초교 통신 설계(K)_녹산하수처리장 태양광발전시스템 구축공사(산출)" xfId="772" xr:uid="{00000000-0005-0000-0000-0000FD020000}"/>
    <cellStyle name="1_시민계략공사_2003년 각종계산서(읽기전용)_화개2초교 교사신축통신공사 (내역서-이지텍크)_통신단가_화개2초교 통신 설계(K)_소방전기내역서" xfId="773" xr:uid="{00000000-0005-0000-0000-0000FE020000}"/>
    <cellStyle name="1_시민계략공사_2003년 각종계산서(읽기전용)_화개2초교 교사신축통신공사 (내역서-이지텍크)_통신단가_화개2초교 통신 설계(K)_소방전기내역서_관급-내역서" xfId="774" xr:uid="{00000000-0005-0000-0000-0000FF020000}"/>
    <cellStyle name="1_시민계략공사_2003년 각종계산서(읽기전용)_화개2초교 교사신축통신공사 (내역서-이지텍크)_통신단가_화개2초교 통신 설계(K)_소방전기내역서_녹산하수처리장 태양광발전시스템 구축공사" xfId="775" xr:uid="{00000000-0005-0000-0000-000000030000}"/>
    <cellStyle name="1_시민계략공사_2003년 각종계산서(읽기전용)_화개2초교 교사신축통신공사 (내역서-이지텍크)_통신단가_화개2초교 통신 설계(K)_소방전기내역서_녹산하수처리장 태양광발전시스템 구축공사(산출)" xfId="776" xr:uid="{00000000-0005-0000-0000-000001030000}"/>
    <cellStyle name="1_시민계략공사_2003년 각종계산서(읽기전용)_화개2초교 교사신축통신공사 (내역서-이지텍크)_통신단가_화개2초교 통신 설계(K)_소방전기내역서_염주골프센터 전기내역서051103" xfId="777" xr:uid="{00000000-0005-0000-0000-000002030000}"/>
    <cellStyle name="1_시민계략공사_2003년 각종계산서(읽기전용)_화개2초교 교사신축통신공사 (내역서-이지텍크)_통신단가_화개2초교 통신 설계(K)_염주골프센터 전기내역서051103" xfId="778" xr:uid="{00000000-0005-0000-0000-000003030000}"/>
    <cellStyle name="1_시민계략공사_2003년 각종계산서(읽기전용)_화개2초교 교사신축통신공사 (내역서-이지텍크)_화개2초교 통신 설계(K)" xfId="779" xr:uid="{00000000-0005-0000-0000-000004030000}"/>
    <cellStyle name="1_시민계략공사_2003년 각종계산서(읽기전용)_화개2초교 교사신축통신공사 (내역서-이지텍크)_화개2초교 통신 설계(K)_관급-내역서" xfId="780" xr:uid="{00000000-0005-0000-0000-000005030000}"/>
    <cellStyle name="1_시민계략공사_2003년 각종계산서(읽기전용)_화개2초교 교사신축통신공사 (내역서-이지텍크)_화개2초교 통신 설계(K)_녹산하수처리장 태양광발전시스템 구축공사" xfId="781" xr:uid="{00000000-0005-0000-0000-000006030000}"/>
    <cellStyle name="1_시민계략공사_2003년 각종계산서(읽기전용)_화개2초교 교사신축통신공사 (내역서-이지텍크)_화개2초교 통신 설계(K)_녹산하수처리장 태양광발전시스템 구축공사(산출)" xfId="782" xr:uid="{00000000-0005-0000-0000-000007030000}"/>
    <cellStyle name="1_시민계략공사_2003년 각종계산서(읽기전용)_화개2초교 교사신축통신공사 (내역서-이지텍크)_화개2초교 통신 설계(K)_소방전기내역서" xfId="783" xr:uid="{00000000-0005-0000-0000-000008030000}"/>
    <cellStyle name="1_시민계략공사_2003년 각종계산서(읽기전용)_화개2초교 교사신축통신공사 (내역서-이지텍크)_화개2초교 통신 설계(K)_소방전기내역서_관급-내역서" xfId="784" xr:uid="{00000000-0005-0000-0000-000009030000}"/>
    <cellStyle name="1_시민계략공사_2003년 각종계산서(읽기전용)_화개2초교 교사신축통신공사 (내역서-이지텍크)_화개2초교 통신 설계(K)_소방전기내역서_녹산하수처리장 태양광발전시스템 구축공사" xfId="785" xr:uid="{00000000-0005-0000-0000-00000A030000}"/>
    <cellStyle name="1_시민계략공사_2003년 각종계산서(읽기전용)_화개2초교 교사신축통신공사 (내역서-이지텍크)_화개2초교 통신 설계(K)_소방전기내역서_녹산하수처리장 태양광발전시스템 구축공사(산출)" xfId="786" xr:uid="{00000000-0005-0000-0000-00000B030000}"/>
    <cellStyle name="1_시민계략공사_2003년 각종계산서(읽기전용)_화개2초교 교사신축통신공사 (내역서-이지텍크)_화개2초교 통신 설계(K)_소방전기내역서_염주골프센터 전기내역서051103" xfId="787" xr:uid="{00000000-0005-0000-0000-00000C030000}"/>
    <cellStyle name="1_시민계략공사_2003년 각종계산서(읽기전용)_화개2초교 교사신축통신공사 (내역서-이지텍크)_화개2초교 통신 설계(K)_염주골프센터 전기내역서051103" xfId="788" xr:uid="{00000000-0005-0000-0000-00000D030000}"/>
    <cellStyle name="1_시민계략공사_2003년 각종계산서(읽기전용)_화개2초교 통신 설계(K)" xfId="789" xr:uid="{00000000-0005-0000-0000-00000E030000}"/>
    <cellStyle name="1_시민계략공사_2003년 각종계산서(읽기전용)_화개2초교 통신 설계(K)_관급-내역서" xfId="790" xr:uid="{00000000-0005-0000-0000-00000F030000}"/>
    <cellStyle name="1_시민계략공사_2003년 각종계산서(읽기전용)_화개2초교 통신 설계(K)_녹산하수처리장 태양광발전시스템 구축공사" xfId="791" xr:uid="{00000000-0005-0000-0000-000010030000}"/>
    <cellStyle name="1_시민계략공사_2003년 각종계산서(읽기전용)_화개2초교 통신 설계(K)_녹산하수처리장 태양광발전시스템 구축공사(산출)" xfId="792" xr:uid="{00000000-0005-0000-0000-000011030000}"/>
    <cellStyle name="1_시민계략공사_2003년 각종계산서(읽기전용)_화개2초교 통신 설계(K)_소방전기내역서" xfId="793" xr:uid="{00000000-0005-0000-0000-000012030000}"/>
    <cellStyle name="1_시민계략공사_2003년 각종계산서(읽기전용)_화개2초교 통신 설계(K)_소방전기내역서_관급-내역서" xfId="794" xr:uid="{00000000-0005-0000-0000-000013030000}"/>
    <cellStyle name="1_시민계략공사_2003년 각종계산서(읽기전용)_화개2초교 통신 설계(K)_소방전기내역서_녹산하수처리장 태양광발전시스템 구축공사" xfId="795" xr:uid="{00000000-0005-0000-0000-000014030000}"/>
    <cellStyle name="1_시민계략공사_2003년 각종계산서(읽기전용)_화개2초교 통신 설계(K)_소방전기내역서_녹산하수처리장 태양광발전시스템 구축공사(산출)" xfId="796" xr:uid="{00000000-0005-0000-0000-000015030000}"/>
    <cellStyle name="1_시민계략공사_2003년 각종계산서(읽기전용)_화개2초교 통신 설계(K)_소방전기내역서_염주골프센터 전기내역서051103" xfId="797" xr:uid="{00000000-0005-0000-0000-000016030000}"/>
    <cellStyle name="1_시민계략공사_2003년 각종계산서(읽기전용)_화개2초교 통신 설계(K)_염주골프센터 전기내역서051103" xfId="798" xr:uid="{00000000-0005-0000-0000-000017030000}"/>
    <cellStyle name="1_시민계략공사_2003년 각종계산서(읽기전용)_화개2초교전기(k)" xfId="799" xr:uid="{00000000-0005-0000-0000-000018030000}"/>
    <cellStyle name="1_시민계략공사_2003년 각종계산서(읽기전용)_화개2초교전기(k)_관급-내역서" xfId="800" xr:uid="{00000000-0005-0000-0000-000019030000}"/>
    <cellStyle name="1_시민계략공사_2003년 각종계산서(읽기전용)_화개2초교전기(k)_녹산하수처리장 태양광발전시스템 구축공사" xfId="801" xr:uid="{00000000-0005-0000-0000-00001A030000}"/>
    <cellStyle name="1_시민계략공사_2003년 각종계산서(읽기전용)_화개2초교전기(k)_녹산하수처리장 태양광발전시스템 구축공사(산출)" xfId="802" xr:uid="{00000000-0005-0000-0000-00001B030000}"/>
    <cellStyle name="1_시민계략공사_2003년 각종계산서(읽기전용)_화개2초교전기(k)_소방전기내역서" xfId="803" xr:uid="{00000000-0005-0000-0000-00001C030000}"/>
    <cellStyle name="1_시민계략공사_2003년 각종계산서(읽기전용)_화개2초교전기(k)_소방전기내역서_관급-내역서" xfId="804" xr:uid="{00000000-0005-0000-0000-00001D030000}"/>
    <cellStyle name="1_시민계략공사_2003년 각종계산서(읽기전용)_화개2초교전기(k)_소방전기내역서_녹산하수처리장 태양광발전시스템 구축공사" xfId="805" xr:uid="{00000000-0005-0000-0000-00001E030000}"/>
    <cellStyle name="1_시민계략공사_2003년 각종계산서(읽기전용)_화개2초교전기(k)_소방전기내역서_녹산하수처리장 태양광발전시스템 구축공사(산출)" xfId="806" xr:uid="{00000000-0005-0000-0000-00001F030000}"/>
    <cellStyle name="1_시민계략공사_2003년 각종계산서(읽기전용)_화개2초교전기(k)_소방전기내역서_염주골프센터 전기내역서051103" xfId="807" xr:uid="{00000000-0005-0000-0000-000020030000}"/>
    <cellStyle name="1_시민계략공사_2003년 각종계산서(읽기전용)_화개2초교전기(k)_신창(2)중학교교사신축공사(전기)" xfId="808" xr:uid="{00000000-0005-0000-0000-000021030000}"/>
    <cellStyle name="1_시민계략공사_2003년 각종계산서(읽기전용)_화개2초교전기(k)_신창(2)중학교교사신축공사(전기)_관급-내역서" xfId="809" xr:uid="{00000000-0005-0000-0000-000022030000}"/>
    <cellStyle name="1_시민계략공사_2003년 각종계산서(읽기전용)_화개2초교전기(k)_신창(2)중학교교사신축공사(전기)_녹산하수처리장 태양광발전시스템 구축공사" xfId="810" xr:uid="{00000000-0005-0000-0000-000023030000}"/>
    <cellStyle name="1_시민계략공사_2003년 각종계산서(읽기전용)_화개2초교전기(k)_신창(2)중학교교사신축공사(전기)_녹산하수처리장 태양광발전시스템 구축공사(산출)" xfId="811" xr:uid="{00000000-0005-0000-0000-000024030000}"/>
    <cellStyle name="1_시민계략공사_2003년 각종계산서(읽기전용)_화개2초교전기(k)_신창(2)중학교교사신축공사(전기)_소방전기내역서" xfId="812" xr:uid="{00000000-0005-0000-0000-000025030000}"/>
    <cellStyle name="1_시민계략공사_2003년 각종계산서(읽기전용)_화개2초교전기(k)_신창(2)중학교교사신축공사(전기)_소방전기내역서_관급-내역서" xfId="813" xr:uid="{00000000-0005-0000-0000-000026030000}"/>
    <cellStyle name="1_시민계략공사_2003년 각종계산서(읽기전용)_화개2초교전기(k)_신창(2)중학교교사신축공사(전기)_소방전기내역서_녹산하수처리장 태양광발전시스템 구축공사" xfId="814" xr:uid="{00000000-0005-0000-0000-000027030000}"/>
    <cellStyle name="1_시민계략공사_2003년 각종계산서(읽기전용)_화개2초교전기(k)_신창(2)중학교교사신축공사(전기)_소방전기내역서_녹산하수처리장 태양광발전시스템 구축공사(산출)" xfId="815" xr:uid="{00000000-0005-0000-0000-000028030000}"/>
    <cellStyle name="1_시민계략공사_2003년 각종계산서(읽기전용)_화개2초교전기(k)_신창(2)중학교교사신축공사(전기)_소방전기내역서_염주골프센터 전기내역서051103" xfId="816" xr:uid="{00000000-0005-0000-0000-000029030000}"/>
    <cellStyle name="1_시민계략공사_2003년 각종계산서(읽기전용)_화개2초교전기(k)_신창(2)중학교교사신축공사(전기)_염주골프센터 전기내역서051103" xfId="817" xr:uid="{00000000-0005-0000-0000-00002A030000}"/>
    <cellStyle name="1_시민계략공사_2003년 각종계산서(읽기전용)_화개2초교전기(k)_신창2중통신04.03.01" xfId="818" xr:uid="{00000000-0005-0000-0000-00002B030000}"/>
    <cellStyle name="1_시민계략공사_2003년 각종계산서(읽기전용)_화개2초교전기(k)_신창2중통신04.03.01_염주골프센터 전기내역서051103" xfId="819" xr:uid="{00000000-0005-0000-0000-00002C030000}"/>
    <cellStyle name="1_시민계략공사_2003년 각종계산서(읽기전용)_화개2초교전기(k)_염주골프센터 전기내역서051103" xfId="820" xr:uid="{00000000-0005-0000-0000-00002D030000}"/>
    <cellStyle name="1_시민계략공사_2004년1월 전기 단가" xfId="821" xr:uid="{00000000-0005-0000-0000-00002E030000}"/>
    <cellStyle name="1_시민계략공사_2회설변 변경내역서" xfId="822" xr:uid="{00000000-0005-0000-0000-00002F030000}"/>
    <cellStyle name="1_시민계략공사_2회설변 변경내역서_3회 기성에산좃도" xfId="823" xr:uid="{00000000-0005-0000-0000-000030030000}"/>
    <cellStyle name="1_시민계략공사_2회설변 변경내역서_3회 기성에산좃도_본관내역서" xfId="824" xr:uid="{00000000-0005-0000-0000-000031030000}"/>
    <cellStyle name="1_시민계략공사_2회설변 변경내역서_본관내역서" xfId="825" xr:uid="{00000000-0005-0000-0000-000032030000}"/>
    <cellStyle name="1_시민계략공사_2회설변 변경내역서_신설관로(정수장)" xfId="826" xr:uid="{00000000-0005-0000-0000-000033030000}"/>
    <cellStyle name="1_시민계략공사_2회설변 변경내역서_신설관로(정수장)_본관내역서" xfId="827" xr:uid="{00000000-0005-0000-0000-000034030000}"/>
    <cellStyle name="1_시민계략공사_Book2" xfId="828" xr:uid="{00000000-0005-0000-0000-000035030000}"/>
    <cellStyle name="1_시민계략공사_가로등내역서(3차)" xfId="829" xr:uid="{00000000-0005-0000-0000-000036030000}"/>
    <cellStyle name="1_시민계략공사_각종계산서" xfId="830" xr:uid="{00000000-0005-0000-0000-000037030000}"/>
    <cellStyle name="1_시민계략공사_각종계산서(석곡동사무소)" xfId="831" xr:uid="{00000000-0005-0000-0000-000038030000}"/>
    <cellStyle name="1_시민계략공사_계산서" xfId="832" xr:uid="{00000000-0005-0000-0000-000039030000}"/>
    <cellStyle name="1_시민계략공사_계산서_관급-내역서" xfId="833" xr:uid="{00000000-0005-0000-0000-00003A030000}"/>
    <cellStyle name="1_시민계략공사_계산서_내역" xfId="834" xr:uid="{00000000-0005-0000-0000-00003B030000}"/>
    <cellStyle name="1_시민계략공사_계산서_내역(변경)" xfId="835" xr:uid="{00000000-0005-0000-0000-00003C030000}"/>
    <cellStyle name="1_시민계략공사_계산서_내역(변경)_관급-내역서" xfId="836" xr:uid="{00000000-0005-0000-0000-00003D030000}"/>
    <cellStyle name="1_시민계략공사_계산서_내역(변경)_녹산하수처리장 태양광발전시스템 구축공사" xfId="837" xr:uid="{00000000-0005-0000-0000-00003E030000}"/>
    <cellStyle name="1_시민계략공사_계산서_내역(변경)_녹산하수처리장 태양광발전시스템 구축공사(산출)" xfId="838" xr:uid="{00000000-0005-0000-0000-00003F030000}"/>
    <cellStyle name="1_시민계략공사_계산서_내역_관급-내역서" xfId="839" xr:uid="{00000000-0005-0000-0000-000040030000}"/>
    <cellStyle name="1_시민계략공사_계산서_내역_녹산하수처리장 태양광발전시스템 구축공사" xfId="840" xr:uid="{00000000-0005-0000-0000-000041030000}"/>
    <cellStyle name="1_시민계략공사_계산서_내역_녹산하수처리장 태양광발전시스템 구축공사(산출)" xfId="841" xr:uid="{00000000-0005-0000-0000-000042030000}"/>
    <cellStyle name="1_시민계략공사_계산서_녹산하수처리장 태양광발전시스템 구축공사" xfId="842" xr:uid="{00000000-0005-0000-0000-000043030000}"/>
    <cellStyle name="1_시민계략공사_계산서_녹산하수처리장 태양광발전시스템 구축공사(산출)" xfId="843" xr:uid="{00000000-0005-0000-0000-000044030000}"/>
    <cellStyle name="1_시민계략공사_계산서_동신대앞교차로 교통신호등 설치공사'" xfId="844" xr:uid="{00000000-0005-0000-0000-000045030000}"/>
    <cellStyle name="1_시민계략공사_계산서_동신대앞교차로 교통신호등 설치공사'_석곡동사무소신축통신공사" xfId="845" xr:uid="{00000000-0005-0000-0000-000046030000}"/>
    <cellStyle name="1_시민계략공사_계산서_동신대앞교차로 교통신호등 설치공사'_영광해양수산사무실신축공사(전기)-6월18일(최종)" xfId="846" xr:uid="{00000000-0005-0000-0000-000047030000}"/>
    <cellStyle name="1_시민계략공사_계산서_분뇨처리장 시설 개선사업 전기공사" xfId="847" xr:uid="{00000000-0005-0000-0000-000048030000}"/>
    <cellStyle name="1_시민계략공사_계산서_분뇨처리장 시설 개선사업 전기공사_관급-내역서" xfId="848" xr:uid="{00000000-0005-0000-0000-000049030000}"/>
    <cellStyle name="1_시민계략공사_계산서_분뇨처리장 시설 개선사업 전기공사_내역" xfId="849" xr:uid="{00000000-0005-0000-0000-00004A030000}"/>
    <cellStyle name="1_시민계략공사_계산서_분뇨처리장 시설 개선사업 전기공사_내역(변경)" xfId="850" xr:uid="{00000000-0005-0000-0000-00004B030000}"/>
    <cellStyle name="1_시민계략공사_계산서_분뇨처리장 시설 개선사업 전기공사_내역(변경)_관급-내역서" xfId="851" xr:uid="{00000000-0005-0000-0000-00004C030000}"/>
    <cellStyle name="1_시민계략공사_계산서_분뇨처리장 시설 개선사업 전기공사_내역(변경)_녹산하수처리장 태양광발전시스템 구축공사" xfId="852" xr:uid="{00000000-0005-0000-0000-00004D030000}"/>
    <cellStyle name="1_시민계략공사_계산서_분뇨처리장 시설 개선사업 전기공사_내역(변경)_녹산하수처리장 태양광발전시스템 구축공사(산출)" xfId="853" xr:uid="{00000000-0005-0000-0000-00004E030000}"/>
    <cellStyle name="1_시민계략공사_계산서_분뇨처리장 시설 개선사업 전기공사_내역_관급-내역서" xfId="854" xr:uid="{00000000-0005-0000-0000-00004F030000}"/>
    <cellStyle name="1_시민계략공사_계산서_분뇨처리장 시설 개선사업 전기공사_내역_녹산하수처리장 태양광발전시스템 구축공사" xfId="855" xr:uid="{00000000-0005-0000-0000-000050030000}"/>
    <cellStyle name="1_시민계략공사_계산서_분뇨처리장 시설 개선사업 전기공사_내역_녹산하수처리장 태양광발전시스템 구축공사(산출)" xfId="856" xr:uid="{00000000-0005-0000-0000-000051030000}"/>
    <cellStyle name="1_시민계략공사_계산서_분뇨처리장 시설 개선사업 전기공사_녹산하수처리장 태양광발전시스템 구축공사" xfId="857" xr:uid="{00000000-0005-0000-0000-000052030000}"/>
    <cellStyle name="1_시민계략공사_계산서_분뇨처리장 시설 개선사업 전기공사_녹산하수처리장 태양광발전시스템 구축공사(산출)" xfId="858" xr:uid="{00000000-0005-0000-0000-000053030000}"/>
    <cellStyle name="1_시민계략공사_계산서_석곡동사무소신축통신공사" xfId="859" xr:uid="{00000000-0005-0000-0000-000054030000}"/>
    <cellStyle name="1_시민계략공사_계산서_영광해양수산사무실신축공사(전기)" xfId="860" xr:uid="{00000000-0005-0000-0000-000055030000}"/>
    <cellStyle name="1_시민계략공사_계산서_영광해양수산사무실신축공사(전기)-6월18일(최종)" xfId="861" xr:uid="{00000000-0005-0000-0000-000056030000}"/>
    <cellStyle name="1_시민계략공사_계산서및내역서5월15일변경" xfId="862" xr:uid="{00000000-0005-0000-0000-000057030000}"/>
    <cellStyle name="1_시민계략공사_계산서및내역서5월9일변경" xfId="863" xr:uid="{00000000-0005-0000-0000-000058030000}"/>
    <cellStyle name="1_시민계략공사_광양중동중학교실증축공사(전기)-4월10일한번더" xfId="864" xr:uid="{00000000-0005-0000-0000-000059030000}"/>
    <cellStyle name="1_시민계략공사_기납품전기내역서(노임50%)" xfId="865" xr:uid="{00000000-0005-0000-0000-00005A030000}"/>
    <cellStyle name="1_시민계략공사_기성내역서" xfId="866" xr:uid="{00000000-0005-0000-0000-00005B030000}"/>
    <cellStyle name="1_시민계략공사_내역서(미생물)" xfId="867" xr:uid="{00000000-0005-0000-0000-00005C030000}"/>
    <cellStyle name="1_시민계략공사_내역서(전기)" xfId="868" xr:uid="{00000000-0005-0000-0000-00005D030000}"/>
    <cellStyle name="1_시민계략공사_내역서(전기)-주택100%" xfId="869" xr:uid="{00000000-0005-0000-0000-00005E030000}"/>
    <cellStyle name="1_시민계략공사_내역서(전기)-한전불입금포함" xfId="870" xr:uid="{00000000-0005-0000-0000-00005F030000}"/>
    <cellStyle name="1_시민계략공사_내역서(전기-0727)" xfId="871" xr:uid="{00000000-0005-0000-0000-000060030000}"/>
    <cellStyle name="1_시민계략공사_내역서(통신)" xfId="872" xr:uid="{00000000-0005-0000-0000-000061030000}"/>
    <cellStyle name="1_시민계략공사_내역서-전기" xfId="873" xr:uid="{00000000-0005-0000-0000-000062030000}"/>
    <cellStyle name="1_시민계략공사_매곡동 00교회 신축공사" xfId="874" xr:uid="{00000000-0005-0000-0000-000063030000}"/>
    <cellStyle name="1_시민계략공사_무안연꽃방죽(4월9일)한번더" xfId="875" xr:uid="{00000000-0005-0000-0000-000064030000}"/>
    <cellStyle name="1_시민계략공사_문성고합숙소-전기" xfId="876" xr:uid="{00000000-0005-0000-0000-000065030000}"/>
    <cellStyle name="1_시민계략공사_보성 조성보건소 이전 신축 전기공사(견적-산출)" xfId="877" xr:uid="{00000000-0005-0000-0000-000066030000}"/>
    <cellStyle name="1_시민계략공사_보일약국~순국비간 도로개설 가로등설치공사" xfId="878" xr:uid="{00000000-0005-0000-0000-000067030000}"/>
    <cellStyle name="1_시민계략공사_복지관 부하계산서" xfId="879" xr:uid="{00000000-0005-0000-0000-000068030000}"/>
    <cellStyle name="1_시민계략공사_복지관 부하계산서_강당리프팅" xfId="880" xr:uid="{00000000-0005-0000-0000-000069030000}"/>
    <cellStyle name="1_시민계략공사_복지관 부하계산서_관급-내역서" xfId="881" xr:uid="{00000000-0005-0000-0000-00006A030000}"/>
    <cellStyle name="1_시민계략공사_복지관 부하계산서_관급자재 (양지중)" xfId="882" xr:uid="{00000000-0005-0000-0000-00006B030000}"/>
    <cellStyle name="1_시민계략공사_복지관 부하계산서_광림초(일대단가)" xfId="883" xr:uid="{00000000-0005-0000-0000-00006C030000}"/>
    <cellStyle name="1_시민계략공사_복지관 부하계산서_광림초교 교사 신축공사(전기)" xfId="884" xr:uid="{00000000-0005-0000-0000-00006D030000}"/>
    <cellStyle name="1_시민계략공사_복지관 부하계산서_광주체육고기숙사및수영장증축공사" xfId="885" xr:uid="{00000000-0005-0000-0000-00006E030000}"/>
    <cellStyle name="1_시민계략공사_복지관 부하계산서_광주체육고기숙사및수영장증축공사(전기)" xfId="886" xr:uid="{00000000-0005-0000-0000-00006F030000}"/>
    <cellStyle name="1_시민계략공사_복지관 부하계산서_내역" xfId="887" xr:uid="{00000000-0005-0000-0000-000070030000}"/>
    <cellStyle name="1_시민계략공사_복지관 부하계산서_내역(변경)" xfId="888" xr:uid="{00000000-0005-0000-0000-000071030000}"/>
    <cellStyle name="1_시민계략공사_복지관 부하계산서_내역(변경)_관급-내역서" xfId="889" xr:uid="{00000000-0005-0000-0000-000072030000}"/>
    <cellStyle name="1_시민계략공사_복지관 부하계산서_내역(변경)_녹산하수처리장 태양광발전시스템 구축공사" xfId="890" xr:uid="{00000000-0005-0000-0000-000073030000}"/>
    <cellStyle name="1_시민계략공사_복지관 부하계산서_내역(변경)_녹산하수처리장 태양광발전시스템 구축공사(산출)" xfId="891" xr:uid="{00000000-0005-0000-0000-000074030000}"/>
    <cellStyle name="1_시민계략공사_복지관 부하계산서_내역_관급-내역서" xfId="892" xr:uid="{00000000-0005-0000-0000-000075030000}"/>
    <cellStyle name="1_시민계략공사_복지관 부하계산서_내역_녹산하수처리장 태양광발전시스템 구축공사" xfId="893" xr:uid="{00000000-0005-0000-0000-000076030000}"/>
    <cellStyle name="1_시민계략공사_복지관 부하계산서_내역_녹산하수처리장 태양광발전시스템 구축공사(산출)" xfId="894" xr:uid="{00000000-0005-0000-0000-000077030000}"/>
    <cellStyle name="1_시민계략공사_복지관 부하계산서_내역서(전기)" xfId="895" xr:uid="{00000000-0005-0000-0000-000078030000}"/>
    <cellStyle name="1_시민계략공사_복지관 부하계산서_내역서(전기)_강당리프팅" xfId="896" xr:uid="{00000000-0005-0000-0000-000079030000}"/>
    <cellStyle name="1_시민계략공사_복지관 부하계산서_내역서(전기)_관급-내역서" xfId="897" xr:uid="{00000000-0005-0000-0000-00007A030000}"/>
    <cellStyle name="1_시민계략공사_복지관 부하계산서_내역서(전기)_관급자재 (양지중)" xfId="898" xr:uid="{00000000-0005-0000-0000-00007B030000}"/>
    <cellStyle name="1_시민계략공사_복지관 부하계산서_내역서(전기)_광림초(일대단가)" xfId="899" xr:uid="{00000000-0005-0000-0000-00007C030000}"/>
    <cellStyle name="1_시민계략공사_복지관 부하계산서_내역서(전기)_광림초교 교사 신축공사(전기)" xfId="900" xr:uid="{00000000-0005-0000-0000-00007D030000}"/>
    <cellStyle name="1_시민계략공사_복지관 부하계산서_내역서(전기)_광주체육고기숙사및수영장증축공사" xfId="901" xr:uid="{00000000-0005-0000-0000-00007E030000}"/>
    <cellStyle name="1_시민계략공사_복지관 부하계산서_내역서(전기)_광주체육고기숙사및수영장증축공사(전기)" xfId="902" xr:uid="{00000000-0005-0000-0000-00007F030000}"/>
    <cellStyle name="1_시민계략공사_복지관 부하계산서_내역서(전기)_내역" xfId="903" xr:uid="{00000000-0005-0000-0000-000080030000}"/>
    <cellStyle name="1_시민계략공사_복지관 부하계산서_내역서(전기)_내역(변경)" xfId="904" xr:uid="{00000000-0005-0000-0000-000081030000}"/>
    <cellStyle name="1_시민계략공사_복지관 부하계산서_내역서(전기)_내역(변경)_관급-내역서" xfId="905" xr:uid="{00000000-0005-0000-0000-000082030000}"/>
    <cellStyle name="1_시민계략공사_복지관 부하계산서_내역서(전기)_내역(변경)_녹산하수처리장 태양광발전시스템 구축공사" xfId="906" xr:uid="{00000000-0005-0000-0000-000083030000}"/>
    <cellStyle name="1_시민계략공사_복지관 부하계산서_내역서(전기)_내역(변경)_녹산하수처리장 태양광발전시스템 구축공사(산출)" xfId="907" xr:uid="{00000000-0005-0000-0000-000084030000}"/>
    <cellStyle name="1_시민계략공사_복지관 부하계산서_내역서(전기)_내역_관급-내역서" xfId="908" xr:uid="{00000000-0005-0000-0000-000085030000}"/>
    <cellStyle name="1_시민계략공사_복지관 부하계산서_내역서(전기)_내역_녹산하수처리장 태양광발전시스템 구축공사" xfId="909" xr:uid="{00000000-0005-0000-0000-000086030000}"/>
    <cellStyle name="1_시민계략공사_복지관 부하계산서_내역서(전기)_내역_녹산하수처리장 태양광발전시스템 구축공사(산출)" xfId="910" xr:uid="{00000000-0005-0000-0000-000087030000}"/>
    <cellStyle name="1_시민계략공사_복지관 부하계산서_내역서(전기)_노안마을회관창고증축공사" xfId="911" xr:uid="{00000000-0005-0000-0000-000088030000}"/>
    <cellStyle name="1_시민계략공사_복지관 부하계산서_내역서(전기)_노안마을회관창고증축공사_도서관2층휴게실내부시설공사" xfId="912" xr:uid="{00000000-0005-0000-0000-000089030000}"/>
    <cellStyle name="1_시민계략공사_복지관 부하계산서_내역서(전기)_녹산하수처리장 태양광발전시스템 구축공사" xfId="913" xr:uid="{00000000-0005-0000-0000-00008A030000}"/>
    <cellStyle name="1_시민계략공사_복지관 부하계산서_내역서(전기)_녹산하수처리장 태양광발전시스템 구축공사(산출)" xfId="914" xr:uid="{00000000-0005-0000-0000-00008B030000}"/>
    <cellStyle name="1_시민계략공사_복지관 부하계산서_내역서(전기)_도서관2층휴게실내부시설공사" xfId="915" xr:uid="{00000000-0005-0000-0000-00008C030000}"/>
    <cellStyle name="1_시민계략공사_복지관 부하계산서_내역서(전기)_동신대앞교차로 교통신호등 설치공사'" xfId="916" xr:uid="{00000000-0005-0000-0000-00008D030000}"/>
    <cellStyle name="1_시민계략공사_복지관 부하계산서_내역서(전기)_동신대앞교차로 교통신호등 설치공사'_석곡동사무소신축통신공사" xfId="917" xr:uid="{00000000-0005-0000-0000-00008E030000}"/>
    <cellStyle name="1_시민계략공사_복지관 부하계산서_내역서(전기)_동신대앞교차로 교통신호등 설치공사'_영광해양수산사무실신축공사(전기)-6월18일(최종)" xfId="918" xr:uid="{00000000-0005-0000-0000-00008F030000}"/>
    <cellStyle name="1_시민계략공사_복지관 부하계산서_내역서(전기)_분뇨처리장 시설 개선사업 전기공사" xfId="919" xr:uid="{00000000-0005-0000-0000-000090030000}"/>
    <cellStyle name="1_시민계략공사_복지관 부하계산서_내역서(전기)_분뇨처리장 시설 개선사업 전기공사_관급-내역서" xfId="920" xr:uid="{00000000-0005-0000-0000-000091030000}"/>
    <cellStyle name="1_시민계략공사_복지관 부하계산서_내역서(전기)_분뇨처리장 시설 개선사업 전기공사_내역" xfId="921" xr:uid="{00000000-0005-0000-0000-000092030000}"/>
    <cellStyle name="1_시민계략공사_복지관 부하계산서_내역서(전기)_분뇨처리장 시설 개선사업 전기공사_내역(변경)" xfId="922" xr:uid="{00000000-0005-0000-0000-000093030000}"/>
    <cellStyle name="1_시민계략공사_복지관 부하계산서_내역서(전기)_분뇨처리장 시설 개선사업 전기공사_내역(변경)_관급-내역서" xfId="923" xr:uid="{00000000-0005-0000-0000-000094030000}"/>
    <cellStyle name="1_시민계략공사_복지관 부하계산서_내역서(전기)_분뇨처리장 시설 개선사업 전기공사_내역(변경)_녹산하수처리장 태양광발전시스템 구축공사" xfId="924" xr:uid="{00000000-0005-0000-0000-000095030000}"/>
    <cellStyle name="1_시민계략공사_복지관 부하계산서_내역서(전기)_분뇨처리장 시설 개선사업 전기공사_내역(변경)_녹산하수처리장 태양광발전시스템 구축공사(산출)" xfId="925" xr:uid="{00000000-0005-0000-0000-000096030000}"/>
    <cellStyle name="1_시민계략공사_복지관 부하계산서_내역서(전기)_분뇨처리장 시설 개선사업 전기공사_내역_관급-내역서" xfId="926" xr:uid="{00000000-0005-0000-0000-000097030000}"/>
    <cellStyle name="1_시민계략공사_복지관 부하계산서_내역서(전기)_분뇨처리장 시설 개선사업 전기공사_내역_녹산하수처리장 태양광발전시스템 구축공사" xfId="927" xr:uid="{00000000-0005-0000-0000-000098030000}"/>
    <cellStyle name="1_시민계략공사_복지관 부하계산서_내역서(전기)_분뇨처리장 시설 개선사업 전기공사_내역_녹산하수처리장 태양광발전시스템 구축공사(산출)" xfId="928" xr:uid="{00000000-0005-0000-0000-000099030000}"/>
    <cellStyle name="1_시민계략공사_복지관 부하계산서_내역서(전기)_분뇨처리장 시설 개선사업 전기공사_녹산하수처리장 태양광발전시스템 구축공사" xfId="929" xr:uid="{00000000-0005-0000-0000-00009A030000}"/>
    <cellStyle name="1_시민계략공사_복지관 부하계산서_내역서(전기)_분뇨처리장 시설 개선사업 전기공사_녹산하수처리장 태양광발전시스템 구축공사(산출)" xfId="930" xr:uid="{00000000-0005-0000-0000-00009B030000}"/>
    <cellStyle name="1_시민계략공사_복지관 부하계산서_내역서(전기)_석곡동사무소신축통신공사" xfId="931" xr:uid="{00000000-0005-0000-0000-00009C030000}"/>
    <cellStyle name="1_시민계략공사_복지관 부하계산서_내역서(전기)_소방전기내역서" xfId="932" xr:uid="{00000000-0005-0000-0000-00009D030000}"/>
    <cellStyle name="1_시민계략공사_복지관 부하계산서_내역서(전기)_소방전기내역서_관급-내역서" xfId="933" xr:uid="{00000000-0005-0000-0000-00009E030000}"/>
    <cellStyle name="1_시민계략공사_복지관 부하계산서_내역서(전기)_소방전기내역서_녹산하수처리장 태양광발전시스템 구축공사" xfId="934" xr:uid="{00000000-0005-0000-0000-00009F030000}"/>
    <cellStyle name="1_시민계략공사_복지관 부하계산서_내역서(전기)_소방전기내역서_녹산하수처리장 태양광발전시스템 구축공사(산출)" xfId="935" xr:uid="{00000000-0005-0000-0000-0000A0030000}"/>
    <cellStyle name="1_시민계략공사_복지관 부하계산서_내역서(전기)_소방전기내역서_염주골프센터 전기내역서051103" xfId="936" xr:uid="{00000000-0005-0000-0000-0000A1030000}"/>
    <cellStyle name="1_시민계략공사_복지관 부하계산서_내역서(전기)_수배전반 관급자재 (양지중)" xfId="937" xr:uid="{00000000-0005-0000-0000-0000A2030000}"/>
    <cellStyle name="1_시민계략공사_복지관 부하계산서_내역서(전기)_신광중냉.난방시설공사(수정)" xfId="938" xr:uid="{00000000-0005-0000-0000-0000A3030000}"/>
    <cellStyle name="1_시민계략공사_복지관 부하계산서_내역서(전기)_신창(2)중학교교사신축공사(전기)" xfId="939" xr:uid="{00000000-0005-0000-0000-0000A4030000}"/>
    <cellStyle name="1_시민계략공사_복지관 부하계산서_내역서(전기)_신창(2)중학교교사신축공사(전기)_관급-내역서" xfId="940" xr:uid="{00000000-0005-0000-0000-0000A5030000}"/>
    <cellStyle name="1_시민계략공사_복지관 부하계산서_내역서(전기)_신창(2)중학교교사신축공사(전기)_녹산하수처리장 태양광발전시스템 구축공사" xfId="941" xr:uid="{00000000-0005-0000-0000-0000A6030000}"/>
    <cellStyle name="1_시민계략공사_복지관 부하계산서_내역서(전기)_신창(2)중학교교사신축공사(전기)_녹산하수처리장 태양광발전시스템 구축공사(산출)" xfId="942" xr:uid="{00000000-0005-0000-0000-0000A7030000}"/>
    <cellStyle name="1_시민계략공사_복지관 부하계산서_내역서(전기)_신창(2)중학교교사신축공사(전기)_소방전기내역서" xfId="943" xr:uid="{00000000-0005-0000-0000-0000A8030000}"/>
    <cellStyle name="1_시민계략공사_복지관 부하계산서_내역서(전기)_신창(2)중학교교사신축공사(전기)_소방전기내역서_관급-내역서" xfId="944" xr:uid="{00000000-0005-0000-0000-0000A9030000}"/>
    <cellStyle name="1_시민계략공사_복지관 부하계산서_내역서(전기)_신창(2)중학교교사신축공사(전기)_소방전기내역서_녹산하수처리장 태양광발전시스템 구축공사" xfId="945" xr:uid="{00000000-0005-0000-0000-0000AA030000}"/>
    <cellStyle name="1_시민계략공사_복지관 부하계산서_내역서(전기)_신창(2)중학교교사신축공사(전기)_소방전기내역서_녹산하수처리장 태양광발전시스템 구축공사(산출)" xfId="946" xr:uid="{00000000-0005-0000-0000-0000AB030000}"/>
    <cellStyle name="1_시민계략공사_복지관 부하계산서_내역서(전기)_신창(2)중학교교사신축공사(전기)_소방전기내역서_염주골프센터 전기내역서051103" xfId="947" xr:uid="{00000000-0005-0000-0000-0000AC030000}"/>
    <cellStyle name="1_시민계략공사_복지관 부하계산서_내역서(전기)_신창(2)중학교교사신축공사(전기)_신창(2)중학교교사신축공사(전기)" xfId="948" xr:uid="{00000000-0005-0000-0000-0000AD030000}"/>
    <cellStyle name="1_시민계략공사_복지관 부하계산서_내역서(전기)_신창(2)중학교교사신축공사(전기)_신창(2)중학교교사신축공사(전기)_관급-내역서" xfId="949" xr:uid="{00000000-0005-0000-0000-0000AE030000}"/>
    <cellStyle name="1_시민계략공사_복지관 부하계산서_내역서(전기)_신창(2)중학교교사신축공사(전기)_신창(2)중학교교사신축공사(전기)_녹산하수처리장 태양광발전시스템 구축공사" xfId="950" xr:uid="{00000000-0005-0000-0000-0000AF030000}"/>
    <cellStyle name="1_시민계략공사_복지관 부하계산서_내역서(전기)_신창(2)중학교교사신축공사(전기)_신창(2)중학교교사신축공사(전기)_녹산하수처리장 태양광발전시스템 구축공사(산출)" xfId="951" xr:uid="{00000000-0005-0000-0000-0000B0030000}"/>
    <cellStyle name="1_시민계략공사_복지관 부하계산서_내역서(전기)_신창(2)중학교교사신축공사(전기)_신창(2)중학교교사신축공사(전기)_소방전기내역서" xfId="952" xr:uid="{00000000-0005-0000-0000-0000B1030000}"/>
    <cellStyle name="1_시민계략공사_복지관 부하계산서_내역서(전기)_신창(2)중학교교사신축공사(전기)_신창(2)중학교교사신축공사(전기)_소방전기내역서_관급-내역서" xfId="953" xr:uid="{00000000-0005-0000-0000-0000B2030000}"/>
    <cellStyle name="1_시민계략공사_복지관 부하계산서_내역서(전기)_신창(2)중학교교사신축공사(전기)_신창(2)중학교교사신축공사(전기)_소방전기내역서_녹산하수처리장 태양광발전시스템 구축공사" xfId="954" xr:uid="{00000000-0005-0000-0000-0000B3030000}"/>
    <cellStyle name="1_시민계략공사_복지관 부하계산서_내역서(전기)_신창(2)중학교교사신축공사(전기)_신창(2)중학교교사신축공사(전기)_소방전기내역서_녹산하수처리장 태양광발전시스템 구축공사(산출)" xfId="955" xr:uid="{00000000-0005-0000-0000-0000B4030000}"/>
    <cellStyle name="1_시민계략공사_복지관 부하계산서_내역서(전기)_신창(2)중학교교사신축공사(전기)_신창(2)중학교교사신축공사(전기)_소방전기내역서_염주골프센터 전기내역서051103" xfId="956" xr:uid="{00000000-0005-0000-0000-0000B5030000}"/>
    <cellStyle name="1_시민계략공사_복지관 부하계산서_내역서(전기)_신창(2)중학교교사신축공사(전기)_신창(2)중학교교사신축공사(전기)_염주골프센터 전기내역서051103" xfId="957" xr:uid="{00000000-0005-0000-0000-0000B6030000}"/>
    <cellStyle name="1_시민계략공사_복지관 부하계산서_내역서(전기)_신창(2)중학교교사신축공사(전기)_신창2중통신04.03.01" xfId="958" xr:uid="{00000000-0005-0000-0000-0000B7030000}"/>
    <cellStyle name="1_시민계략공사_복지관 부하계산서_내역서(전기)_신창(2)중학교교사신축공사(전기)_신창2중통신04.03.01_염주골프센터 전기내역서051103" xfId="959" xr:uid="{00000000-0005-0000-0000-0000B8030000}"/>
    <cellStyle name="1_시민계략공사_복지관 부하계산서_내역서(전기)_신창(2)중학교교사신축공사(전기)_염주골프센터 전기내역서051103" xfId="960" xr:uid="{00000000-0005-0000-0000-0000B9030000}"/>
    <cellStyle name="1_시민계략공사_복지관 부하계산서_내역서(전기)_신창2중통신04.03.01" xfId="961" xr:uid="{00000000-0005-0000-0000-0000BA030000}"/>
    <cellStyle name="1_시민계략공사_복지관 부하계산서_내역서(전기)_신창2중통신04.03.01_관급-내역서" xfId="962" xr:uid="{00000000-0005-0000-0000-0000BB030000}"/>
    <cellStyle name="1_시민계략공사_복지관 부하계산서_내역서(전기)_신창2중통신04.03.01_녹산하수처리장 태양광발전시스템 구축공사" xfId="963" xr:uid="{00000000-0005-0000-0000-0000BC030000}"/>
    <cellStyle name="1_시민계략공사_복지관 부하계산서_내역서(전기)_신창2중통신04.03.01_녹산하수처리장 태양광발전시스템 구축공사(산출)" xfId="964" xr:uid="{00000000-0005-0000-0000-0000BD030000}"/>
    <cellStyle name="1_시민계략공사_복지관 부하계산서_내역서(전기)_신창2중통신04.03.01_소방전기내역서" xfId="965" xr:uid="{00000000-0005-0000-0000-0000BE030000}"/>
    <cellStyle name="1_시민계략공사_복지관 부하계산서_내역서(전기)_신창2중통신04.03.01_소방전기내역서_관급-내역서" xfId="966" xr:uid="{00000000-0005-0000-0000-0000BF030000}"/>
    <cellStyle name="1_시민계략공사_복지관 부하계산서_내역서(전기)_신창2중통신04.03.01_소방전기내역서_녹산하수처리장 태양광발전시스템 구축공사" xfId="967" xr:uid="{00000000-0005-0000-0000-0000C0030000}"/>
    <cellStyle name="1_시민계략공사_복지관 부하계산서_내역서(전기)_신창2중통신04.03.01_소방전기내역서_녹산하수처리장 태양광발전시스템 구축공사(산출)" xfId="968" xr:uid="{00000000-0005-0000-0000-0000C1030000}"/>
    <cellStyle name="1_시민계략공사_복지관 부하계산서_내역서(전기)_신창2중통신04.03.01_소방전기내역서_염주골프센터 전기내역서051103" xfId="969" xr:uid="{00000000-0005-0000-0000-0000C2030000}"/>
    <cellStyle name="1_시민계략공사_복지관 부하계산서_내역서(전기)_신창2중통신04.03.01_염주골프센터 전기내역서051103" xfId="970" xr:uid="{00000000-0005-0000-0000-0000C3030000}"/>
    <cellStyle name="1_시민계략공사_복지관 부하계산서_내역서(전기)_양지중교사신축전기공사(최종)" xfId="971" xr:uid="{00000000-0005-0000-0000-0000C4030000}"/>
    <cellStyle name="1_시민계략공사_복지관 부하계산서_내역서(전기)_양지중학교 교사 신축공사" xfId="972" xr:uid="{00000000-0005-0000-0000-0000C5030000}"/>
    <cellStyle name="1_시민계략공사_복지관 부하계산서_내역서(전기)_연제초교교사신축전기" xfId="973" xr:uid="{00000000-0005-0000-0000-0000C6030000}"/>
    <cellStyle name="1_시민계략공사_복지관 부하계산서_내역서(전기)_연제초교교사신축전기_관급-내역서" xfId="974" xr:uid="{00000000-0005-0000-0000-0000C7030000}"/>
    <cellStyle name="1_시민계략공사_복지관 부하계산서_내역서(전기)_연제초교교사신축전기_녹산하수처리장 태양광발전시스템 구축공사" xfId="975" xr:uid="{00000000-0005-0000-0000-0000C8030000}"/>
    <cellStyle name="1_시민계략공사_복지관 부하계산서_내역서(전기)_연제초교교사신축전기_녹산하수처리장 태양광발전시스템 구축공사(산출)" xfId="976" xr:uid="{00000000-0005-0000-0000-0000C9030000}"/>
    <cellStyle name="1_시민계략공사_복지관 부하계산서_내역서(전기)_연제초교교사신축전기_소방전기내역서" xfId="977" xr:uid="{00000000-0005-0000-0000-0000CA030000}"/>
    <cellStyle name="1_시민계략공사_복지관 부하계산서_내역서(전기)_연제초교교사신축전기_소방전기내역서_관급-내역서" xfId="978" xr:uid="{00000000-0005-0000-0000-0000CB030000}"/>
    <cellStyle name="1_시민계략공사_복지관 부하계산서_내역서(전기)_연제초교교사신축전기_소방전기내역서_녹산하수처리장 태양광발전시스템 구축공사" xfId="979" xr:uid="{00000000-0005-0000-0000-0000CC030000}"/>
    <cellStyle name="1_시민계략공사_복지관 부하계산서_내역서(전기)_연제초교교사신축전기_소방전기내역서_녹산하수처리장 태양광발전시스템 구축공사(산출)" xfId="980" xr:uid="{00000000-0005-0000-0000-0000CD030000}"/>
    <cellStyle name="1_시민계략공사_복지관 부하계산서_내역서(전기)_연제초교교사신축전기_소방전기내역서_염주골프센터 전기내역서051103" xfId="981" xr:uid="{00000000-0005-0000-0000-0000CE030000}"/>
    <cellStyle name="1_시민계략공사_복지관 부하계산서_내역서(전기)_연제초교교사신축전기_신창(2)중학교교사신축공사(전기)" xfId="982" xr:uid="{00000000-0005-0000-0000-0000CF030000}"/>
    <cellStyle name="1_시민계략공사_복지관 부하계산서_내역서(전기)_연제초교교사신축전기_신창(2)중학교교사신축공사(전기)_관급-내역서" xfId="983" xr:uid="{00000000-0005-0000-0000-0000D0030000}"/>
    <cellStyle name="1_시민계략공사_복지관 부하계산서_내역서(전기)_연제초교교사신축전기_신창(2)중학교교사신축공사(전기)_녹산하수처리장 태양광발전시스템 구축공사" xfId="984" xr:uid="{00000000-0005-0000-0000-0000D1030000}"/>
    <cellStyle name="1_시민계략공사_복지관 부하계산서_내역서(전기)_연제초교교사신축전기_신창(2)중학교교사신축공사(전기)_녹산하수처리장 태양광발전시스템 구축공사(산출)" xfId="985" xr:uid="{00000000-0005-0000-0000-0000D2030000}"/>
    <cellStyle name="1_시민계략공사_복지관 부하계산서_내역서(전기)_연제초교교사신축전기_신창(2)중학교교사신축공사(전기)_소방전기내역서" xfId="986" xr:uid="{00000000-0005-0000-0000-0000D3030000}"/>
    <cellStyle name="1_시민계략공사_복지관 부하계산서_내역서(전기)_연제초교교사신축전기_신창(2)중학교교사신축공사(전기)_소방전기내역서_관급-내역서" xfId="987" xr:uid="{00000000-0005-0000-0000-0000D4030000}"/>
    <cellStyle name="1_시민계략공사_복지관 부하계산서_내역서(전기)_연제초교교사신축전기_신창(2)중학교교사신축공사(전기)_소방전기내역서_녹산하수처리장 태양광발전시스템 구축공사" xfId="988" xr:uid="{00000000-0005-0000-0000-0000D5030000}"/>
    <cellStyle name="1_시민계략공사_복지관 부하계산서_내역서(전기)_연제초교교사신축전기_신창(2)중학교교사신축공사(전기)_소방전기내역서_녹산하수처리장 태양광발전시스템 구축공사(산출)" xfId="989" xr:uid="{00000000-0005-0000-0000-0000D6030000}"/>
    <cellStyle name="1_시민계략공사_복지관 부하계산서_내역서(전기)_연제초교교사신축전기_신창(2)중학교교사신축공사(전기)_소방전기내역서_염주골프센터 전기내역서051103" xfId="990" xr:uid="{00000000-0005-0000-0000-0000D7030000}"/>
    <cellStyle name="1_시민계략공사_복지관 부하계산서_내역서(전기)_연제초교교사신축전기_신창(2)중학교교사신축공사(전기)_염주골프센터 전기내역서051103" xfId="991" xr:uid="{00000000-0005-0000-0000-0000D8030000}"/>
    <cellStyle name="1_시민계략공사_복지관 부하계산서_내역서(전기)_연제초교교사신축전기_신창2중통신04.03.01" xfId="992" xr:uid="{00000000-0005-0000-0000-0000D9030000}"/>
    <cellStyle name="1_시민계략공사_복지관 부하계산서_내역서(전기)_연제초교교사신축전기_신창2중통신04.03.01_관급-내역서" xfId="993" xr:uid="{00000000-0005-0000-0000-0000DA030000}"/>
    <cellStyle name="1_시민계략공사_복지관 부하계산서_내역서(전기)_연제초교교사신축전기_신창2중통신04.03.01_녹산하수처리장 태양광발전시스템 구축공사" xfId="994" xr:uid="{00000000-0005-0000-0000-0000DB030000}"/>
    <cellStyle name="1_시민계략공사_복지관 부하계산서_내역서(전기)_연제초교교사신축전기_신창2중통신04.03.01_녹산하수처리장 태양광발전시스템 구축공사(산출)" xfId="995" xr:uid="{00000000-0005-0000-0000-0000DC030000}"/>
    <cellStyle name="1_시민계략공사_복지관 부하계산서_내역서(전기)_연제초교교사신축전기_신창2중통신04.03.01_소방전기내역서" xfId="996" xr:uid="{00000000-0005-0000-0000-0000DD030000}"/>
    <cellStyle name="1_시민계략공사_복지관 부하계산서_내역서(전기)_연제초교교사신축전기_신창2중통신04.03.01_소방전기내역서_관급-내역서" xfId="997" xr:uid="{00000000-0005-0000-0000-0000DE030000}"/>
    <cellStyle name="1_시민계략공사_복지관 부하계산서_내역서(전기)_연제초교교사신축전기_신창2중통신04.03.01_소방전기내역서_녹산하수처리장 태양광발전시스템 구축공사" xfId="998" xr:uid="{00000000-0005-0000-0000-0000DF030000}"/>
    <cellStyle name="1_시민계략공사_복지관 부하계산서_내역서(전기)_연제초교교사신축전기_신창2중통신04.03.01_소방전기내역서_녹산하수처리장 태양광발전시스템 구축공사(산출)" xfId="999" xr:uid="{00000000-0005-0000-0000-0000E0030000}"/>
    <cellStyle name="1_시민계략공사_복지관 부하계산서_내역서(전기)_연제초교교사신축전기_신창2중통신04.03.01_소방전기내역서_염주골프센터 전기내역서051103" xfId="1000" xr:uid="{00000000-0005-0000-0000-0000E1030000}"/>
    <cellStyle name="1_시민계략공사_복지관 부하계산서_내역서(전기)_연제초교교사신축전기_신창2중통신04.03.01_염주골프센터 전기내역서051103" xfId="1001" xr:uid="{00000000-0005-0000-0000-0000E2030000}"/>
    <cellStyle name="1_시민계략공사_복지관 부하계산서_내역서(전기)_연제초교교사신축전기_염주골프센터 전기내역서051103" xfId="1002" xr:uid="{00000000-0005-0000-0000-0000E3030000}"/>
    <cellStyle name="1_시민계략공사_복지관 부하계산서_내역서(전기)_연제초교교사신축전기_화개2초교 통신 설계(K)" xfId="1003" xr:uid="{00000000-0005-0000-0000-0000E4030000}"/>
    <cellStyle name="1_시민계략공사_복지관 부하계산서_내역서(전기)_연제초교교사신축전기_화개2초교 통신 설계(K)_관급-내역서" xfId="1004" xr:uid="{00000000-0005-0000-0000-0000E5030000}"/>
    <cellStyle name="1_시민계략공사_복지관 부하계산서_내역서(전기)_연제초교교사신축전기_화개2초교 통신 설계(K)_녹산하수처리장 태양광발전시스템 구축공사" xfId="1005" xr:uid="{00000000-0005-0000-0000-0000E6030000}"/>
    <cellStyle name="1_시민계략공사_복지관 부하계산서_내역서(전기)_연제초교교사신축전기_화개2초교 통신 설계(K)_녹산하수처리장 태양광발전시스템 구축공사(산출)" xfId="1006" xr:uid="{00000000-0005-0000-0000-0000E7030000}"/>
    <cellStyle name="1_시민계략공사_복지관 부하계산서_내역서(전기)_연제초교교사신축전기_화개2초교 통신 설계(K)_소방전기내역서" xfId="1007" xr:uid="{00000000-0005-0000-0000-0000E8030000}"/>
    <cellStyle name="1_시민계략공사_복지관 부하계산서_내역서(전기)_연제초교교사신축전기_화개2초교 통신 설계(K)_소방전기내역서_관급-내역서" xfId="1008" xr:uid="{00000000-0005-0000-0000-0000E9030000}"/>
    <cellStyle name="1_시민계략공사_복지관 부하계산서_내역서(전기)_연제초교교사신축전기_화개2초교 통신 설계(K)_소방전기내역서_녹산하수처리장 태양광발전시스템 구축공사" xfId="1009" xr:uid="{00000000-0005-0000-0000-0000EA030000}"/>
    <cellStyle name="1_시민계략공사_복지관 부하계산서_내역서(전기)_연제초교교사신축전기_화개2초교 통신 설계(K)_소방전기내역서_녹산하수처리장 태양광발전시스템 구축공사(산출)" xfId="1010" xr:uid="{00000000-0005-0000-0000-0000EB030000}"/>
    <cellStyle name="1_시민계략공사_복지관 부하계산서_내역서(전기)_연제초교교사신축전기_화개2초교 통신 설계(K)_소방전기내역서_염주골프센터 전기내역서051103" xfId="1011" xr:uid="{00000000-0005-0000-0000-0000EC030000}"/>
    <cellStyle name="1_시민계략공사_복지관 부하계산서_내역서(전기)_연제초교교사신축전기_화개2초교 통신 설계(K)_염주골프센터 전기내역서051103" xfId="1012" xr:uid="{00000000-0005-0000-0000-0000ED030000}"/>
    <cellStyle name="1_시민계략공사_복지관 부하계산서_내역서(전기)_염주골프센터 전기내역서051103" xfId="1013" xr:uid="{00000000-0005-0000-0000-0000EE030000}"/>
    <cellStyle name="1_시민계략공사_복지관 부하계산서_내역서(전기)_영광해양수산사무실신축공사(전기)" xfId="1014" xr:uid="{00000000-0005-0000-0000-0000EF030000}"/>
    <cellStyle name="1_시민계략공사_복지관 부하계산서_내역서(전기)_영광해양수산사무실신축공사(전기)-5월21일" xfId="1015" xr:uid="{00000000-0005-0000-0000-0000F0030000}"/>
    <cellStyle name="1_시민계략공사_복지관 부하계산서_내역서(전기)_영광해양수산사무실신축공사(전기)-6월18일(최종)" xfId="1016" xr:uid="{00000000-0005-0000-0000-0000F1030000}"/>
    <cellStyle name="1_시민계략공사_복지관 부하계산서_내역서(전기)_월야초교통신시설공사(최종)" xfId="1017" xr:uid="{00000000-0005-0000-0000-0000F2030000}"/>
    <cellStyle name="1_시민계략공사_복지관 부하계산서_내역서(전기)_인성고등학교 냉,난방시설공사" xfId="1018" xr:uid="{00000000-0005-0000-0000-0000F3030000}"/>
    <cellStyle name="1_시민계략공사_복지관 부하계산서_내역서(전기)_전기단가(완료)" xfId="1019" xr:uid="{00000000-0005-0000-0000-0000F4030000}"/>
    <cellStyle name="1_시민계략공사_복지관 부하계산서_내역서(전기)_조명기구수량-" xfId="1020" xr:uid="{00000000-0005-0000-0000-0000F5030000}"/>
    <cellStyle name="1_시민계략공사_복지관 부하계산서_내역서(전기)_중앙초등학교키폰설비공사1월31일변경(공사포함)" xfId="1021" xr:uid="{00000000-0005-0000-0000-0000F6030000}"/>
    <cellStyle name="1_시민계략공사_복지관 부하계산서_내역서(전기)_중앙초등학교키폰설비공사1월31일변경(관급별도)" xfId="1022" xr:uid="{00000000-0005-0000-0000-0000F7030000}"/>
    <cellStyle name="1_시민계략공사_복지관 부하계산서_내역서(전기)_중앙초등학교키폰설비공사1월31일변경(관급별도)_석곡동사무소신축통신공사" xfId="1023" xr:uid="{00000000-0005-0000-0000-0000F8030000}"/>
    <cellStyle name="1_시민계략공사_복지관 부하계산서_내역서(전기)_중앙초등학교키폰설비공사1월31일변경(관급별도)_영광해양수산사무실신축공사(전기)-6월18일(최종)" xfId="1024" xr:uid="{00000000-0005-0000-0000-0000F9030000}"/>
    <cellStyle name="1_시민계략공사_복지관 부하계산서_내역서(전기)_청사개보수전기공사" xfId="1025" xr:uid="{00000000-0005-0000-0000-0000FA030000}"/>
    <cellStyle name="1_시민계략공사_복지관 부하계산서_내역서(전기)_체육고등학교키폰설비공사(삼성)" xfId="1026" xr:uid="{00000000-0005-0000-0000-0000FB030000}"/>
    <cellStyle name="1_시민계략공사_복지관 부하계산서_내역서(전기)_통신단가" xfId="1027" xr:uid="{00000000-0005-0000-0000-0000FC030000}"/>
    <cellStyle name="1_시민계략공사_복지관 부하계산서_내역서(전기)_통신단가_관급-내역서" xfId="1028" xr:uid="{00000000-0005-0000-0000-0000FD030000}"/>
    <cellStyle name="1_시민계략공사_복지관 부하계산서_내역서(전기)_통신단가_녹산하수처리장 태양광발전시스템 구축공사" xfId="1029" xr:uid="{00000000-0005-0000-0000-0000FE030000}"/>
    <cellStyle name="1_시민계략공사_복지관 부하계산서_내역서(전기)_통신단가_녹산하수처리장 태양광발전시스템 구축공사(산출)" xfId="1030" xr:uid="{00000000-0005-0000-0000-0000FF030000}"/>
    <cellStyle name="1_시민계략공사_복지관 부하계산서_내역서(전기)_통신단가_소방전기내역서" xfId="1031" xr:uid="{00000000-0005-0000-0000-000000040000}"/>
    <cellStyle name="1_시민계략공사_복지관 부하계산서_내역서(전기)_통신단가_소방전기내역서_관급-내역서" xfId="1032" xr:uid="{00000000-0005-0000-0000-000001040000}"/>
    <cellStyle name="1_시민계략공사_복지관 부하계산서_내역서(전기)_통신단가_소방전기내역서_녹산하수처리장 태양광발전시스템 구축공사" xfId="1033" xr:uid="{00000000-0005-0000-0000-000002040000}"/>
    <cellStyle name="1_시민계략공사_복지관 부하계산서_내역서(전기)_통신단가_소방전기내역서_녹산하수처리장 태양광발전시스템 구축공사(산출)" xfId="1034" xr:uid="{00000000-0005-0000-0000-000003040000}"/>
    <cellStyle name="1_시민계략공사_복지관 부하계산서_내역서(전기)_통신단가_소방전기내역서_염주골프센터 전기내역서051103" xfId="1035" xr:uid="{00000000-0005-0000-0000-000004040000}"/>
    <cellStyle name="1_시민계략공사_복지관 부하계산서_내역서(전기)_통신단가_신창(2)중학교교사신축공사(전기)" xfId="1036" xr:uid="{00000000-0005-0000-0000-000005040000}"/>
    <cellStyle name="1_시민계략공사_복지관 부하계산서_내역서(전기)_통신단가_신창(2)중학교교사신축공사(전기)_관급-내역서" xfId="1037" xr:uid="{00000000-0005-0000-0000-000006040000}"/>
    <cellStyle name="1_시민계략공사_복지관 부하계산서_내역서(전기)_통신단가_신창(2)중학교교사신축공사(전기)_녹산하수처리장 태양광발전시스템 구축공사" xfId="1038" xr:uid="{00000000-0005-0000-0000-000007040000}"/>
    <cellStyle name="1_시민계략공사_복지관 부하계산서_내역서(전기)_통신단가_신창(2)중학교교사신축공사(전기)_녹산하수처리장 태양광발전시스템 구축공사(산출)" xfId="1039" xr:uid="{00000000-0005-0000-0000-000008040000}"/>
    <cellStyle name="1_시민계략공사_복지관 부하계산서_내역서(전기)_통신단가_신창(2)중학교교사신축공사(전기)_소방전기내역서" xfId="1040" xr:uid="{00000000-0005-0000-0000-000009040000}"/>
    <cellStyle name="1_시민계략공사_복지관 부하계산서_내역서(전기)_통신단가_신창(2)중학교교사신축공사(전기)_소방전기내역서_관급-내역서" xfId="1041" xr:uid="{00000000-0005-0000-0000-00000A040000}"/>
    <cellStyle name="1_시민계략공사_복지관 부하계산서_내역서(전기)_통신단가_신창(2)중학교교사신축공사(전기)_소방전기내역서_녹산하수처리장 태양광발전시스템 구축공사" xfId="1042" xr:uid="{00000000-0005-0000-0000-00000B040000}"/>
    <cellStyle name="1_시민계략공사_복지관 부하계산서_내역서(전기)_통신단가_신창(2)중학교교사신축공사(전기)_소방전기내역서_녹산하수처리장 태양광발전시스템 구축공사(산출)" xfId="1043" xr:uid="{00000000-0005-0000-0000-00000C040000}"/>
    <cellStyle name="1_시민계략공사_복지관 부하계산서_내역서(전기)_통신단가_신창(2)중학교교사신축공사(전기)_소방전기내역서_염주골프센터 전기내역서051103" xfId="1044" xr:uid="{00000000-0005-0000-0000-00000D040000}"/>
    <cellStyle name="1_시민계략공사_복지관 부하계산서_내역서(전기)_통신단가_신창(2)중학교교사신축공사(전기)_염주골프센터 전기내역서051103" xfId="1045" xr:uid="{00000000-0005-0000-0000-00000E040000}"/>
    <cellStyle name="1_시민계략공사_복지관 부하계산서_내역서(전기)_통신단가_신창2중통신04.03.01" xfId="1046" xr:uid="{00000000-0005-0000-0000-00000F040000}"/>
    <cellStyle name="1_시민계략공사_복지관 부하계산서_내역서(전기)_통신단가_신창2중통신04.03.01_관급-내역서" xfId="1047" xr:uid="{00000000-0005-0000-0000-000010040000}"/>
    <cellStyle name="1_시민계략공사_복지관 부하계산서_내역서(전기)_통신단가_신창2중통신04.03.01_녹산하수처리장 태양광발전시스템 구축공사" xfId="1048" xr:uid="{00000000-0005-0000-0000-000011040000}"/>
    <cellStyle name="1_시민계략공사_복지관 부하계산서_내역서(전기)_통신단가_신창2중통신04.03.01_녹산하수처리장 태양광발전시스템 구축공사(산출)" xfId="1049" xr:uid="{00000000-0005-0000-0000-000012040000}"/>
    <cellStyle name="1_시민계략공사_복지관 부하계산서_내역서(전기)_통신단가_신창2중통신04.03.01_소방전기내역서" xfId="1050" xr:uid="{00000000-0005-0000-0000-000013040000}"/>
    <cellStyle name="1_시민계략공사_복지관 부하계산서_내역서(전기)_통신단가_신창2중통신04.03.01_소방전기내역서_관급-내역서" xfId="1051" xr:uid="{00000000-0005-0000-0000-000014040000}"/>
    <cellStyle name="1_시민계략공사_복지관 부하계산서_내역서(전기)_통신단가_신창2중통신04.03.01_소방전기내역서_녹산하수처리장 태양광발전시스템 구축공사" xfId="1052" xr:uid="{00000000-0005-0000-0000-000015040000}"/>
    <cellStyle name="1_시민계략공사_복지관 부하계산서_내역서(전기)_통신단가_신창2중통신04.03.01_소방전기내역서_녹산하수처리장 태양광발전시스템 구축공사(산출)" xfId="1053" xr:uid="{00000000-0005-0000-0000-000016040000}"/>
    <cellStyle name="1_시민계략공사_복지관 부하계산서_내역서(전기)_통신단가_신창2중통신04.03.01_소방전기내역서_염주골프센터 전기내역서051103" xfId="1054" xr:uid="{00000000-0005-0000-0000-000017040000}"/>
    <cellStyle name="1_시민계략공사_복지관 부하계산서_내역서(전기)_통신단가_신창2중통신04.03.01_염주골프센터 전기내역서051103" xfId="1055" xr:uid="{00000000-0005-0000-0000-000018040000}"/>
    <cellStyle name="1_시민계략공사_복지관 부하계산서_내역서(전기)_통신단가_염주골프센터 전기내역서051103" xfId="1056" xr:uid="{00000000-0005-0000-0000-000019040000}"/>
    <cellStyle name="1_시민계략공사_복지관 부하계산서_내역서(전기)_통신단가_화개2초교 통신 설계(K)" xfId="1057" xr:uid="{00000000-0005-0000-0000-00001A040000}"/>
    <cellStyle name="1_시민계략공사_복지관 부하계산서_내역서(전기)_통신단가_화개2초교 통신 설계(K)_관급-내역서" xfId="1058" xr:uid="{00000000-0005-0000-0000-00001B040000}"/>
    <cellStyle name="1_시민계략공사_복지관 부하계산서_내역서(전기)_통신단가_화개2초교 통신 설계(K)_녹산하수처리장 태양광발전시스템 구축공사" xfId="1059" xr:uid="{00000000-0005-0000-0000-00001C040000}"/>
    <cellStyle name="1_시민계략공사_복지관 부하계산서_내역서(전기)_통신단가_화개2초교 통신 설계(K)_녹산하수처리장 태양광발전시스템 구축공사(산출)" xfId="1060" xr:uid="{00000000-0005-0000-0000-00001D040000}"/>
    <cellStyle name="1_시민계략공사_복지관 부하계산서_내역서(전기)_통신단가_화개2초교 통신 설계(K)_소방전기내역서" xfId="1061" xr:uid="{00000000-0005-0000-0000-00001E040000}"/>
    <cellStyle name="1_시민계략공사_복지관 부하계산서_내역서(전기)_통신단가_화개2초교 통신 설계(K)_소방전기내역서_관급-내역서" xfId="1062" xr:uid="{00000000-0005-0000-0000-00001F040000}"/>
    <cellStyle name="1_시민계략공사_복지관 부하계산서_내역서(전기)_통신단가_화개2초교 통신 설계(K)_소방전기내역서_녹산하수처리장 태양광발전시스템 구축공사" xfId="1063" xr:uid="{00000000-0005-0000-0000-000020040000}"/>
    <cellStyle name="1_시민계략공사_복지관 부하계산서_내역서(전기)_통신단가_화개2초교 통신 설계(K)_소방전기내역서_녹산하수처리장 태양광발전시스템 구축공사(산출)" xfId="1064" xr:uid="{00000000-0005-0000-0000-000021040000}"/>
    <cellStyle name="1_시민계략공사_복지관 부하계산서_내역서(전기)_통신단가_화개2초교 통신 설계(K)_소방전기내역서_염주골프센터 전기내역서051103" xfId="1065" xr:uid="{00000000-0005-0000-0000-000022040000}"/>
    <cellStyle name="1_시민계략공사_복지관 부하계산서_내역서(전기)_통신단가_화개2초교 통신 설계(K)_염주골프센터 전기내역서051103" xfId="1066" xr:uid="{00000000-0005-0000-0000-000023040000}"/>
    <cellStyle name="1_시민계략공사_복지관 부하계산서_내역서(전기)_평동산단 진입도로(5공구)04년4월16일-전기" xfId="1067" xr:uid="{00000000-0005-0000-0000-000024040000}"/>
    <cellStyle name="1_시민계략공사_복지관 부하계산서_내역서(전기)_평동산단진입도로(광주여대~호남고속도로간)개설공사-전기(3공구 설계변경)-11월변경" xfId="1068" xr:uid="{00000000-0005-0000-0000-000025040000}"/>
    <cellStyle name="1_시민계략공사_복지관 부하계산서_내역서(전기)_해양수산부 완도권 합동청사 전기설비공사" xfId="1069" xr:uid="{00000000-0005-0000-0000-000026040000}"/>
    <cellStyle name="1_시민계략공사_복지관 부하계산서_내역서(전기)_화개2초교 교사신축통신공사 (내역서-이지텍크)" xfId="1070" xr:uid="{00000000-0005-0000-0000-000027040000}"/>
    <cellStyle name="1_시민계략공사_복지관 부하계산서_내역서(전기)_화개2초교 교사신축통신공사 (내역서-이지텍크)_관급-내역서" xfId="1071" xr:uid="{00000000-0005-0000-0000-000028040000}"/>
    <cellStyle name="1_시민계략공사_복지관 부하계산서_내역서(전기)_화개2초교 교사신축통신공사 (내역서-이지텍크)_녹산하수처리장 태양광발전시스템 구축공사" xfId="1072" xr:uid="{00000000-0005-0000-0000-000029040000}"/>
    <cellStyle name="1_시민계략공사_복지관 부하계산서_내역서(전기)_화개2초교 교사신축통신공사 (내역서-이지텍크)_녹산하수처리장 태양광발전시스템 구축공사(산출)" xfId="1073" xr:uid="{00000000-0005-0000-0000-00002A040000}"/>
    <cellStyle name="1_시민계략공사_복지관 부하계산서_내역서(전기)_화개2초교 교사신축통신공사 (내역서-이지텍크)_석곡동사무소신축통신공사" xfId="1074" xr:uid="{00000000-0005-0000-0000-00002B040000}"/>
    <cellStyle name="1_시민계략공사_복지관 부하계산서_내역서(전기)_화개2초교 교사신축통신공사 (내역서-이지텍크)_소방전기내역서" xfId="1075" xr:uid="{00000000-0005-0000-0000-00002C040000}"/>
    <cellStyle name="1_시민계략공사_복지관 부하계산서_내역서(전기)_화개2초교 교사신축통신공사 (내역서-이지텍크)_소방전기내역서_관급-내역서" xfId="1076" xr:uid="{00000000-0005-0000-0000-00002D040000}"/>
    <cellStyle name="1_시민계략공사_복지관 부하계산서_내역서(전기)_화개2초교 교사신축통신공사 (내역서-이지텍크)_소방전기내역서_녹산하수처리장 태양광발전시스템 구축공사" xfId="1077" xr:uid="{00000000-0005-0000-0000-00002E040000}"/>
    <cellStyle name="1_시민계략공사_복지관 부하계산서_내역서(전기)_화개2초교 교사신축통신공사 (내역서-이지텍크)_소방전기내역서_녹산하수처리장 태양광발전시스템 구축공사(산출)" xfId="1078" xr:uid="{00000000-0005-0000-0000-00002F040000}"/>
    <cellStyle name="1_시민계략공사_복지관 부하계산서_내역서(전기)_화개2초교 교사신축통신공사 (내역서-이지텍크)_소방전기내역서_염주골프센터 전기내역서051103" xfId="1079" xr:uid="{00000000-0005-0000-0000-000030040000}"/>
    <cellStyle name="1_시민계략공사_복지관 부하계산서_내역서(전기)_화개2초교 교사신축통신공사 (내역서-이지텍크)_신창(2)중학교교사신축공사(전기)" xfId="1080" xr:uid="{00000000-0005-0000-0000-000031040000}"/>
    <cellStyle name="1_시민계략공사_복지관 부하계산서_내역서(전기)_화개2초교 교사신축통신공사 (내역서-이지텍크)_신창(2)중학교교사신축공사(전기)_관급-내역서" xfId="1081" xr:uid="{00000000-0005-0000-0000-000032040000}"/>
    <cellStyle name="1_시민계략공사_복지관 부하계산서_내역서(전기)_화개2초교 교사신축통신공사 (내역서-이지텍크)_신창(2)중학교교사신축공사(전기)_녹산하수처리장 태양광발전시스템 구축공사" xfId="1082" xr:uid="{00000000-0005-0000-0000-000033040000}"/>
    <cellStyle name="1_시민계략공사_복지관 부하계산서_내역서(전기)_화개2초교 교사신축통신공사 (내역서-이지텍크)_신창(2)중학교교사신축공사(전기)_녹산하수처리장 태양광발전시스템 구축공사(산출)" xfId="1083" xr:uid="{00000000-0005-0000-0000-000034040000}"/>
    <cellStyle name="1_시민계략공사_복지관 부하계산서_내역서(전기)_화개2초교 교사신축통신공사 (내역서-이지텍크)_신창(2)중학교교사신축공사(전기)_소방전기내역서" xfId="1084" xr:uid="{00000000-0005-0000-0000-000035040000}"/>
    <cellStyle name="1_시민계략공사_복지관 부하계산서_내역서(전기)_화개2초교 교사신축통신공사 (내역서-이지텍크)_신창(2)중학교교사신축공사(전기)_소방전기내역서_관급-내역서" xfId="1085" xr:uid="{00000000-0005-0000-0000-000036040000}"/>
    <cellStyle name="1_시민계략공사_복지관 부하계산서_내역서(전기)_화개2초교 교사신축통신공사 (내역서-이지텍크)_신창(2)중학교교사신축공사(전기)_소방전기내역서_녹산하수처리장 태양광발전시스템 구축공사" xfId="1086" xr:uid="{00000000-0005-0000-0000-000037040000}"/>
    <cellStyle name="1_시민계략공사_복지관 부하계산서_내역서(전기)_화개2초교 교사신축통신공사 (내역서-이지텍크)_신창(2)중학교교사신축공사(전기)_소방전기내역서_녹산하수처리장 태양광발전시스템 구축공사(산출)" xfId="1087" xr:uid="{00000000-0005-0000-0000-000038040000}"/>
    <cellStyle name="1_시민계략공사_복지관 부하계산서_내역서(전기)_화개2초교 교사신축통신공사 (내역서-이지텍크)_신창(2)중학교교사신축공사(전기)_소방전기내역서_염주골프센터 전기내역서051103" xfId="1088" xr:uid="{00000000-0005-0000-0000-000039040000}"/>
    <cellStyle name="1_시민계략공사_복지관 부하계산서_내역서(전기)_화개2초교 교사신축통신공사 (내역서-이지텍크)_신창(2)중학교교사신축공사(전기)_염주골프센터 전기내역서051103" xfId="1089" xr:uid="{00000000-0005-0000-0000-00003A040000}"/>
    <cellStyle name="1_시민계략공사_복지관 부하계산서_내역서(전기)_화개2초교 교사신축통신공사 (내역서-이지텍크)_신창2중통신04.03.01" xfId="1090" xr:uid="{00000000-0005-0000-0000-00003B040000}"/>
    <cellStyle name="1_시민계략공사_복지관 부하계산서_내역서(전기)_화개2초교 교사신축통신공사 (내역서-이지텍크)_신창2중통신04.03.01_관급-내역서" xfId="1091" xr:uid="{00000000-0005-0000-0000-00003C040000}"/>
    <cellStyle name="1_시민계략공사_복지관 부하계산서_내역서(전기)_화개2초교 교사신축통신공사 (내역서-이지텍크)_신창2중통신04.03.01_녹산하수처리장 태양광발전시스템 구축공사" xfId="1092" xr:uid="{00000000-0005-0000-0000-00003D040000}"/>
    <cellStyle name="1_시민계략공사_복지관 부하계산서_내역서(전기)_화개2초교 교사신축통신공사 (내역서-이지텍크)_신창2중통신04.03.01_녹산하수처리장 태양광발전시스템 구축공사(산출)" xfId="1093" xr:uid="{00000000-0005-0000-0000-00003E040000}"/>
    <cellStyle name="1_시민계략공사_복지관 부하계산서_내역서(전기)_화개2초교 교사신축통신공사 (내역서-이지텍크)_신창2중통신04.03.01_소방전기내역서" xfId="1094" xr:uid="{00000000-0005-0000-0000-00003F040000}"/>
    <cellStyle name="1_시민계략공사_복지관 부하계산서_내역서(전기)_화개2초교 교사신축통신공사 (내역서-이지텍크)_신창2중통신04.03.01_소방전기내역서_관급-내역서" xfId="1095" xr:uid="{00000000-0005-0000-0000-000040040000}"/>
    <cellStyle name="1_시민계략공사_복지관 부하계산서_내역서(전기)_화개2초교 교사신축통신공사 (내역서-이지텍크)_신창2중통신04.03.01_소방전기내역서_녹산하수처리장 태양광발전시스템 구축공사" xfId="1096" xr:uid="{00000000-0005-0000-0000-000041040000}"/>
    <cellStyle name="1_시민계략공사_복지관 부하계산서_내역서(전기)_화개2초교 교사신축통신공사 (내역서-이지텍크)_신창2중통신04.03.01_소방전기내역서_녹산하수처리장 태양광발전시스템 구축공사(산출)" xfId="1097" xr:uid="{00000000-0005-0000-0000-000042040000}"/>
    <cellStyle name="1_시민계략공사_복지관 부하계산서_내역서(전기)_화개2초교 교사신축통신공사 (내역서-이지텍크)_신창2중통신04.03.01_소방전기내역서_염주골프센터 전기내역서051103" xfId="1098" xr:uid="{00000000-0005-0000-0000-000043040000}"/>
    <cellStyle name="1_시민계략공사_복지관 부하계산서_내역서(전기)_화개2초교 교사신축통신공사 (내역서-이지텍크)_신창2중통신04.03.01_염주골프센터 전기내역서051103" xfId="1099" xr:uid="{00000000-0005-0000-0000-000044040000}"/>
    <cellStyle name="1_시민계략공사_복지관 부하계산서_내역서(전기)_화개2초교 교사신축통신공사 (내역서-이지텍크)_염주골프센터 전기내역서051103" xfId="1100" xr:uid="{00000000-0005-0000-0000-000045040000}"/>
    <cellStyle name="1_시민계략공사_복지관 부하계산서_내역서(전기)_화개2초교 교사신축통신공사 (내역서-이지텍크)_영광해양수산사무실신축공사(전기)" xfId="1101" xr:uid="{00000000-0005-0000-0000-000046040000}"/>
    <cellStyle name="1_시민계략공사_복지관 부하계산서_내역서(전기)_화개2초교 교사신축통신공사 (내역서-이지텍크)_영광해양수산사무실신축공사(전기)-6월18일(최종)" xfId="1102" xr:uid="{00000000-0005-0000-0000-000047040000}"/>
    <cellStyle name="1_시민계략공사_복지관 부하계산서_내역서(전기)_화개2초교 교사신축통신공사 (내역서-이지텍크)_중앙초등학교키폰설비공사1월31일변경(관급별도)" xfId="1103" xr:uid="{00000000-0005-0000-0000-000048040000}"/>
    <cellStyle name="1_시민계략공사_복지관 부하계산서_내역서(전기)_화개2초교 교사신축통신공사 (내역서-이지텍크)_중앙초등학교키폰설비공사1월31일변경(관급별도)_석곡동사무소신축통신공사" xfId="1104" xr:uid="{00000000-0005-0000-0000-000049040000}"/>
    <cellStyle name="1_시민계략공사_복지관 부하계산서_내역서(전기)_화개2초교 교사신축통신공사 (내역서-이지텍크)_중앙초등학교키폰설비공사1월31일변경(관급별도)_영광해양수산사무실신축공사(전기)-6월18일(최종)" xfId="1105" xr:uid="{00000000-0005-0000-0000-00004A040000}"/>
    <cellStyle name="1_시민계략공사_복지관 부하계산서_내역서(전기)_화개2초교 교사신축통신공사 (내역서-이지텍크)_통신단가" xfId="1106" xr:uid="{00000000-0005-0000-0000-00004B040000}"/>
    <cellStyle name="1_시민계략공사_복지관 부하계산서_내역서(전기)_화개2초교 교사신축통신공사 (내역서-이지텍크)_통신단가_관급-내역서" xfId="1107" xr:uid="{00000000-0005-0000-0000-00004C040000}"/>
    <cellStyle name="1_시민계략공사_복지관 부하계산서_내역서(전기)_화개2초교 교사신축통신공사 (내역서-이지텍크)_통신단가_녹산하수처리장 태양광발전시스템 구축공사" xfId="1108" xr:uid="{00000000-0005-0000-0000-00004D040000}"/>
    <cellStyle name="1_시민계략공사_복지관 부하계산서_내역서(전기)_화개2초교 교사신축통신공사 (내역서-이지텍크)_통신단가_녹산하수처리장 태양광발전시스템 구축공사(산출)" xfId="1109" xr:uid="{00000000-0005-0000-0000-00004E040000}"/>
    <cellStyle name="1_시민계략공사_복지관 부하계산서_내역서(전기)_화개2초교 교사신축통신공사 (내역서-이지텍크)_통신단가_소방전기내역서" xfId="1110" xr:uid="{00000000-0005-0000-0000-00004F040000}"/>
    <cellStyle name="1_시민계략공사_복지관 부하계산서_내역서(전기)_화개2초교 교사신축통신공사 (내역서-이지텍크)_통신단가_소방전기내역서_관급-내역서" xfId="1111" xr:uid="{00000000-0005-0000-0000-000050040000}"/>
    <cellStyle name="1_시민계략공사_복지관 부하계산서_내역서(전기)_화개2초교 교사신축통신공사 (내역서-이지텍크)_통신단가_소방전기내역서_녹산하수처리장 태양광발전시스템 구축공사" xfId="1112" xr:uid="{00000000-0005-0000-0000-000051040000}"/>
    <cellStyle name="1_시민계략공사_복지관 부하계산서_내역서(전기)_화개2초교 교사신축통신공사 (내역서-이지텍크)_통신단가_소방전기내역서_녹산하수처리장 태양광발전시스템 구축공사(산출)" xfId="1113" xr:uid="{00000000-0005-0000-0000-000052040000}"/>
    <cellStyle name="1_시민계략공사_복지관 부하계산서_내역서(전기)_화개2초교 교사신축통신공사 (내역서-이지텍크)_통신단가_소방전기내역서_염주골프센터 전기내역서051103" xfId="1114" xr:uid="{00000000-0005-0000-0000-000053040000}"/>
    <cellStyle name="1_시민계략공사_복지관 부하계산서_내역서(전기)_화개2초교 교사신축통신공사 (내역서-이지텍크)_통신단가_신창(2)중학교교사신축공사(전기)" xfId="1115" xr:uid="{00000000-0005-0000-0000-000054040000}"/>
    <cellStyle name="1_시민계략공사_복지관 부하계산서_내역서(전기)_화개2초교 교사신축통신공사 (내역서-이지텍크)_통신단가_신창(2)중학교교사신축공사(전기)_관급-내역서" xfId="1116" xr:uid="{00000000-0005-0000-0000-000055040000}"/>
    <cellStyle name="1_시민계략공사_복지관 부하계산서_내역서(전기)_화개2초교 교사신축통신공사 (내역서-이지텍크)_통신단가_신창(2)중학교교사신축공사(전기)_녹산하수처리장 태양광발전시스템 구축공사" xfId="1117" xr:uid="{00000000-0005-0000-0000-000056040000}"/>
    <cellStyle name="1_시민계략공사_복지관 부하계산서_내역서(전기)_화개2초교 교사신축통신공사 (내역서-이지텍크)_통신단가_신창(2)중학교교사신축공사(전기)_녹산하수처리장 태양광발전시스템 구축공사(산출)" xfId="1118" xr:uid="{00000000-0005-0000-0000-000057040000}"/>
    <cellStyle name="1_시민계략공사_복지관 부하계산서_내역서(전기)_화개2초교 교사신축통신공사 (내역서-이지텍크)_통신단가_신창(2)중학교교사신축공사(전기)_소방전기내역서" xfId="1119" xr:uid="{00000000-0005-0000-0000-000058040000}"/>
    <cellStyle name="1_시민계략공사_복지관 부하계산서_내역서(전기)_화개2초교 교사신축통신공사 (내역서-이지텍크)_통신단가_신창(2)중학교교사신축공사(전기)_소방전기내역서_관급-내역서" xfId="1120" xr:uid="{00000000-0005-0000-0000-000059040000}"/>
    <cellStyle name="1_시민계략공사_복지관 부하계산서_내역서(전기)_화개2초교 교사신축통신공사 (내역서-이지텍크)_통신단가_신창(2)중학교교사신축공사(전기)_소방전기내역서_녹산하수처리장 태양광발전시스템 구축공사" xfId="1121" xr:uid="{00000000-0005-0000-0000-00005A040000}"/>
    <cellStyle name="1_시민계략공사_복지관 부하계산서_내역서(전기)_화개2초교 교사신축통신공사 (내역서-이지텍크)_통신단가_신창(2)중학교교사신축공사(전기)_소방전기내역서_녹산하수처리장 태양광발전시스템 구축공사(산출)" xfId="1122" xr:uid="{00000000-0005-0000-0000-00005B040000}"/>
    <cellStyle name="1_시민계략공사_복지관 부하계산서_내역서(전기)_화개2초교 교사신축통신공사 (내역서-이지텍크)_통신단가_신창(2)중학교교사신축공사(전기)_소방전기내역서_염주골프센터 전기내역서051103" xfId="1123" xr:uid="{00000000-0005-0000-0000-00005C040000}"/>
    <cellStyle name="1_시민계략공사_복지관 부하계산서_내역서(전기)_화개2초교 교사신축통신공사 (내역서-이지텍크)_통신단가_신창(2)중학교교사신축공사(전기)_염주골프센터 전기내역서051103" xfId="1124" xr:uid="{00000000-0005-0000-0000-00005D040000}"/>
    <cellStyle name="1_시민계략공사_복지관 부하계산서_내역서(전기)_화개2초교 교사신축통신공사 (내역서-이지텍크)_통신단가_신창2중통신04.03.01" xfId="1125" xr:uid="{00000000-0005-0000-0000-00005E040000}"/>
    <cellStyle name="1_시민계략공사_복지관 부하계산서_내역서(전기)_화개2초교 교사신축통신공사 (내역서-이지텍크)_통신단가_신창2중통신04.03.01_관급-내역서" xfId="1126" xr:uid="{00000000-0005-0000-0000-00005F040000}"/>
    <cellStyle name="1_시민계략공사_복지관 부하계산서_내역서(전기)_화개2초교 교사신축통신공사 (내역서-이지텍크)_통신단가_신창2중통신04.03.01_녹산하수처리장 태양광발전시스템 구축공사" xfId="1127" xr:uid="{00000000-0005-0000-0000-000060040000}"/>
    <cellStyle name="1_시민계략공사_복지관 부하계산서_내역서(전기)_화개2초교 교사신축통신공사 (내역서-이지텍크)_통신단가_신창2중통신04.03.01_녹산하수처리장 태양광발전시스템 구축공사(산출)" xfId="1128" xr:uid="{00000000-0005-0000-0000-000061040000}"/>
    <cellStyle name="1_시민계략공사_복지관 부하계산서_내역서(전기)_화개2초교 교사신축통신공사 (내역서-이지텍크)_통신단가_신창2중통신04.03.01_소방전기내역서" xfId="1129" xr:uid="{00000000-0005-0000-0000-000062040000}"/>
    <cellStyle name="1_시민계략공사_복지관 부하계산서_내역서(전기)_화개2초교 교사신축통신공사 (내역서-이지텍크)_통신단가_신창2중통신04.03.01_소방전기내역서_관급-내역서" xfId="1130" xr:uid="{00000000-0005-0000-0000-000063040000}"/>
    <cellStyle name="1_시민계략공사_복지관 부하계산서_내역서(전기)_화개2초교 교사신축통신공사 (내역서-이지텍크)_통신단가_신창2중통신04.03.01_소방전기내역서_녹산하수처리장 태양광발전시스템 구축공사" xfId="1131" xr:uid="{00000000-0005-0000-0000-000064040000}"/>
    <cellStyle name="1_시민계략공사_복지관 부하계산서_내역서(전기)_화개2초교 교사신축통신공사 (내역서-이지텍크)_통신단가_신창2중통신04.03.01_소방전기내역서_녹산하수처리장 태양광발전시스템 구축공사(산출)" xfId="1132" xr:uid="{00000000-0005-0000-0000-000065040000}"/>
    <cellStyle name="1_시민계략공사_복지관 부하계산서_내역서(전기)_화개2초교 교사신축통신공사 (내역서-이지텍크)_통신단가_신창2중통신04.03.01_소방전기내역서_염주골프센터 전기내역서051103" xfId="1133" xr:uid="{00000000-0005-0000-0000-000066040000}"/>
    <cellStyle name="1_시민계략공사_복지관 부하계산서_내역서(전기)_화개2초교 교사신축통신공사 (내역서-이지텍크)_통신단가_신창2중통신04.03.01_염주골프센터 전기내역서051103" xfId="1134" xr:uid="{00000000-0005-0000-0000-000067040000}"/>
    <cellStyle name="1_시민계략공사_복지관 부하계산서_내역서(전기)_화개2초교 교사신축통신공사 (내역서-이지텍크)_통신단가_염주골프센터 전기내역서051103" xfId="1135" xr:uid="{00000000-0005-0000-0000-000068040000}"/>
    <cellStyle name="1_시민계략공사_복지관 부하계산서_내역서(전기)_화개2초교 교사신축통신공사 (내역서-이지텍크)_통신단가_화개2초교 통신 설계(K)" xfId="1136" xr:uid="{00000000-0005-0000-0000-000069040000}"/>
    <cellStyle name="1_시민계략공사_복지관 부하계산서_내역서(전기)_화개2초교 교사신축통신공사 (내역서-이지텍크)_통신단가_화개2초교 통신 설계(K)_관급-내역서" xfId="1137" xr:uid="{00000000-0005-0000-0000-00006A040000}"/>
    <cellStyle name="1_시민계략공사_복지관 부하계산서_내역서(전기)_화개2초교 교사신축통신공사 (내역서-이지텍크)_통신단가_화개2초교 통신 설계(K)_녹산하수처리장 태양광발전시스템 구축공사" xfId="1138" xr:uid="{00000000-0005-0000-0000-00006B040000}"/>
    <cellStyle name="1_시민계략공사_복지관 부하계산서_내역서(전기)_화개2초교 교사신축통신공사 (내역서-이지텍크)_통신단가_화개2초교 통신 설계(K)_녹산하수처리장 태양광발전시스템 구축공사(산출)" xfId="1139" xr:uid="{00000000-0005-0000-0000-00006C040000}"/>
    <cellStyle name="1_시민계략공사_복지관 부하계산서_내역서(전기)_화개2초교 교사신축통신공사 (내역서-이지텍크)_통신단가_화개2초교 통신 설계(K)_소방전기내역서" xfId="1140" xr:uid="{00000000-0005-0000-0000-00006D040000}"/>
    <cellStyle name="1_시민계략공사_복지관 부하계산서_내역서(전기)_화개2초교 교사신축통신공사 (내역서-이지텍크)_통신단가_화개2초교 통신 설계(K)_소방전기내역서_관급-내역서" xfId="1141" xr:uid="{00000000-0005-0000-0000-00006E040000}"/>
    <cellStyle name="1_시민계략공사_복지관 부하계산서_내역서(전기)_화개2초교 교사신축통신공사 (내역서-이지텍크)_통신단가_화개2초교 통신 설계(K)_소방전기내역서_녹산하수처리장 태양광발전시스템 구축공사" xfId="1142" xr:uid="{00000000-0005-0000-0000-00006F040000}"/>
    <cellStyle name="1_시민계략공사_복지관 부하계산서_내역서(전기)_화개2초교 교사신축통신공사 (내역서-이지텍크)_통신단가_화개2초교 통신 설계(K)_소방전기내역서_녹산하수처리장 태양광발전시스템 구축공사(산출)" xfId="1143" xr:uid="{00000000-0005-0000-0000-000070040000}"/>
    <cellStyle name="1_시민계략공사_복지관 부하계산서_내역서(전기)_화개2초교 교사신축통신공사 (내역서-이지텍크)_통신단가_화개2초교 통신 설계(K)_소방전기내역서_염주골프센터 전기내역서051103" xfId="1144" xr:uid="{00000000-0005-0000-0000-000071040000}"/>
    <cellStyle name="1_시민계략공사_복지관 부하계산서_내역서(전기)_화개2초교 교사신축통신공사 (내역서-이지텍크)_통신단가_화개2초교 통신 설계(K)_염주골프센터 전기내역서051103" xfId="1145" xr:uid="{00000000-0005-0000-0000-000072040000}"/>
    <cellStyle name="1_시민계략공사_복지관 부하계산서_내역서(전기)_화개2초교 교사신축통신공사 (내역서-이지텍크)_화개2초교 통신 설계(K)" xfId="1146" xr:uid="{00000000-0005-0000-0000-000073040000}"/>
    <cellStyle name="1_시민계략공사_복지관 부하계산서_내역서(전기)_화개2초교 교사신축통신공사 (내역서-이지텍크)_화개2초교 통신 설계(K)_관급-내역서" xfId="1147" xr:uid="{00000000-0005-0000-0000-000074040000}"/>
    <cellStyle name="1_시민계략공사_복지관 부하계산서_내역서(전기)_화개2초교 교사신축통신공사 (내역서-이지텍크)_화개2초교 통신 설계(K)_녹산하수처리장 태양광발전시스템 구축공사" xfId="1148" xr:uid="{00000000-0005-0000-0000-000075040000}"/>
    <cellStyle name="1_시민계략공사_복지관 부하계산서_내역서(전기)_화개2초교 교사신축통신공사 (내역서-이지텍크)_화개2초교 통신 설계(K)_녹산하수처리장 태양광발전시스템 구축공사(산출)" xfId="1149" xr:uid="{00000000-0005-0000-0000-000076040000}"/>
    <cellStyle name="1_시민계략공사_복지관 부하계산서_내역서(전기)_화개2초교 교사신축통신공사 (내역서-이지텍크)_화개2초교 통신 설계(K)_소방전기내역서" xfId="1150" xr:uid="{00000000-0005-0000-0000-000077040000}"/>
    <cellStyle name="1_시민계략공사_복지관 부하계산서_내역서(전기)_화개2초교 교사신축통신공사 (내역서-이지텍크)_화개2초교 통신 설계(K)_소방전기내역서_관급-내역서" xfId="1151" xr:uid="{00000000-0005-0000-0000-000078040000}"/>
    <cellStyle name="1_시민계략공사_복지관 부하계산서_내역서(전기)_화개2초교 교사신축통신공사 (내역서-이지텍크)_화개2초교 통신 설계(K)_소방전기내역서_녹산하수처리장 태양광발전시스템 구축공사" xfId="1152" xr:uid="{00000000-0005-0000-0000-000079040000}"/>
    <cellStyle name="1_시민계략공사_복지관 부하계산서_내역서(전기)_화개2초교 교사신축통신공사 (내역서-이지텍크)_화개2초교 통신 설계(K)_소방전기내역서_녹산하수처리장 태양광발전시스템 구축공사(산출)" xfId="1153" xr:uid="{00000000-0005-0000-0000-00007A040000}"/>
    <cellStyle name="1_시민계략공사_복지관 부하계산서_내역서(전기)_화개2초교 교사신축통신공사 (내역서-이지텍크)_화개2초교 통신 설계(K)_소방전기내역서_염주골프센터 전기내역서051103" xfId="1154" xr:uid="{00000000-0005-0000-0000-00007B040000}"/>
    <cellStyle name="1_시민계략공사_복지관 부하계산서_내역서(전기)_화개2초교 교사신축통신공사 (내역서-이지텍크)_화개2초교 통신 설계(K)_염주골프센터 전기내역서051103" xfId="1155" xr:uid="{00000000-0005-0000-0000-00007C040000}"/>
    <cellStyle name="1_시민계략공사_복지관 부하계산서_내역서(전기)_화개2초교 통신 설계(K)" xfId="1156" xr:uid="{00000000-0005-0000-0000-00007D040000}"/>
    <cellStyle name="1_시민계략공사_복지관 부하계산서_내역서(전기)_화개2초교 통신 설계(K)_관급-내역서" xfId="1157" xr:uid="{00000000-0005-0000-0000-00007E040000}"/>
    <cellStyle name="1_시민계략공사_복지관 부하계산서_내역서(전기)_화개2초교 통신 설계(K)_녹산하수처리장 태양광발전시스템 구축공사" xfId="1158" xr:uid="{00000000-0005-0000-0000-00007F040000}"/>
    <cellStyle name="1_시민계략공사_복지관 부하계산서_내역서(전기)_화개2초교 통신 설계(K)_녹산하수처리장 태양광발전시스템 구축공사(산출)" xfId="1159" xr:uid="{00000000-0005-0000-0000-000080040000}"/>
    <cellStyle name="1_시민계략공사_복지관 부하계산서_내역서(전기)_화개2초교 통신 설계(K)_소방전기내역서" xfId="1160" xr:uid="{00000000-0005-0000-0000-000081040000}"/>
    <cellStyle name="1_시민계략공사_복지관 부하계산서_내역서(전기)_화개2초교 통신 설계(K)_소방전기내역서_관급-내역서" xfId="1161" xr:uid="{00000000-0005-0000-0000-000082040000}"/>
    <cellStyle name="1_시민계략공사_복지관 부하계산서_내역서(전기)_화개2초교 통신 설계(K)_소방전기내역서_녹산하수처리장 태양광발전시스템 구축공사" xfId="1162" xr:uid="{00000000-0005-0000-0000-000083040000}"/>
    <cellStyle name="1_시민계략공사_복지관 부하계산서_내역서(전기)_화개2초교 통신 설계(K)_소방전기내역서_녹산하수처리장 태양광발전시스템 구축공사(산출)" xfId="1163" xr:uid="{00000000-0005-0000-0000-000084040000}"/>
    <cellStyle name="1_시민계략공사_복지관 부하계산서_내역서(전기)_화개2초교 통신 설계(K)_소방전기내역서_염주골프센터 전기내역서051103" xfId="1164" xr:uid="{00000000-0005-0000-0000-000085040000}"/>
    <cellStyle name="1_시민계략공사_복지관 부하계산서_내역서(전기)_화개2초교 통신 설계(K)_염주골프센터 전기내역서051103" xfId="1165" xr:uid="{00000000-0005-0000-0000-000086040000}"/>
    <cellStyle name="1_시민계략공사_복지관 부하계산서_내역서(전기)_화개2초교전기(k)" xfId="1166" xr:uid="{00000000-0005-0000-0000-000087040000}"/>
    <cellStyle name="1_시민계략공사_복지관 부하계산서_내역서(전기)_화개2초교전기(k)_관급-내역서" xfId="1167" xr:uid="{00000000-0005-0000-0000-000088040000}"/>
    <cellStyle name="1_시민계략공사_복지관 부하계산서_내역서(전기)_화개2초교전기(k)_녹산하수처리장 태양광발전시스템 구축공사" xfId="1168" xr:uid="{00000000-0005-0000-0000-000089040000}"/>
    <cellStyle name="1_시민계략공사_복지관 부하계산서_내역서(전기)_화개2초교전기(k)_녹산하수처리장 태양광발전시스템 구축공사(산출)" xfId="1169" xr:uid="{00000000-0005-0000-0000-00008A040000}"/>
    <cellStyle name="1_시민계략공사_복지관 부하계산서_내역서(전기)_화개2초교전기(k)_소방전기내역서" xfId="1170" xr:uid="{00000000-0005-0000-0000-00008B040000}"/>
    <cellStyle name="1_시민계략공사_복지관 부하계산서_내역서(전기)_화개2초교전기(k)_소방전기내역서_관급-내역서" xfId="1171" xr:uid="{00000000-0005-0000-0000-00008C040000}"/>
    <cellStyle name="1_시민계략공사_복지관 부하계산서_내역서(전기)_화개2초교전기(k)_소방전기내역서_녹산하수처리장 태양광발전시스템 구축공사" xfId="1172" xr:uid="{00000000-0005-0000-0000-00008D040000}"/>
    <cellStyle name="1_시민계략공사_복지관 부하계산서_내역서(전기)_화개2초교전기(k)_소방전기내역서_녹산하수처리장 태양광발전시스템 구축공사(산출)" xfId="1173" xr:uid="{00000000-0005-0000-0000-00008E040000}"/>
    <cellStyle name="1_시민계략공사_복지관 부하계산서_내역서(전기)_화개2초교전기(k)_소방전기내역서_염주골프센터 전기내역서051103" xfId="1174" xr:uid="{00000000-0005-0000-0000-00008F040000}"/>
    <cellStyle name="1_시민계략공사_복지관 부하계산서_내역서(전기)_화개2초교전기(k)_신창(2)중학교교사신축공사(전기)" xfId="1175" xr:uid="{00000000-0005-0000-0000-000090040000}"/>
    <cellStyle name="1_시민계략공사_복지관 부하계산서_내역서(전기)_화개2초교전기(k)_신창(2)중학교교사신축공사(전기)_관급-내역서" xfId="1176" xr:uid="{00000000-0005-0000-0000-000091040000}"/>
    <cellStyle name="1_시민계략공사_복지관 부하계산서_내역서(전기)_화개2초교전기(k)_신창(2)중학교교사신축공사(전기)_녹산하수처리장 태양광발전시스템 구축공사" xfId="1177" xr:uid="{00000000-0005-0000-0000-000092040000}"/>
    <cellStyle name="1_시민계략공사_복지관 부하계산서_내역서(전기)_화개2초교전기(k)_신창(2)중학교교사신축공사(전기)_녹산하수처리장 태양광발전시스템 구축공사(산출)" xfId="1178" xr:uid="{00000000-0005-0000-0000-000093040000}"/>
    <cellStyle name="1_시민계략공사_복지관 부하계산서_내역서(전기)_화개2초교전기(k)_신창(2)중학교교사신축공사(전기)_소방전기내역서" xfId="1179" xr:uid="{00000000-0005-0000-0000-000094040000}"/>
    <cellStyle name="1_시민계략공사_복지관 부하계산서_내역서(전기)_화개2초교전기(k)_신창(2)중학교교사신축공사(전기)_소방전기내역서_관급-내역서" xfId="1180" xr:uid="{00000000-0005-0000-0000-000095040000}"/>
    <cellStyle name="1_시민계략공사_복지관 부하계산서_내역서(전기)_화개2초교전기(k)_신창(2)중학교교사신축공사(전기)_소방전기내역서_녹산하수처리장 태양광발전시스템 구축공사" xfId="1181" xr:uid="{00000000-0005-0000-0000-000096040000}"/>
    <cellStyle name="1_시민계략공사_복지관 부하계산서_내역서(전기)_화개2초교전기(k)_신창(2)중학교교사신축공사(전기)_소방전기내역서_녹산하수처리장 태양광발전시스템 구축공사(산출)" xfId="1182" xr:uid="{00000000-0005-0000-0000-000097040000}"/>
    <cellStyle name="1_시민계략공사_복지관 부하계산서_내역서(전기)_화개2초교전기(k)_신창(2)중학교교사신축공사(전기)_소방전기내역서_염주골프센터 전기내역서051103" xfId="1183" xr:uid="{00000000-0005-0000-0000-000098040000}"/>
    <cellStyle name="1_시민계략공사_복지관 부하계산서_내역서(전기)_화개2초교전기(k)_신창(2)중학교교사신축공사(전기)_염주골프센터 전기내역서051103" xfId="1184" xr:uid="{00000000-0005-0000-0000-000099040000}"/>
    <cellStyle name="1_시민계략공사_복지관 부하계산서_내역서(전기)_화개2초교전기(k)_신창2중통신04.03.01" xfId="1185" xr:uid="{00000000-0005-0000-0000-00009A040000}"/>
    <cellStyle name="1_시민계략공사_복지관 부하계산서_내역서(전기)_화개2초교전기(k)_신창2중통신04.03.01_염주골프센터 전기내역서051103" xfId="1186" xr:uid="{00000000-0005-0000-0000-00009B040000}"/>
    <cellStyle name="1_시민계략공사_복지관 부하계산서_내역서(전기)_화개2초교전기(k)_염주골프센터 전기내역서051103" xfId="1187" xr:uid="{00000000-0005-0000-0000-00009C040000}"/>
    <cellStyle name="1_시민계략공사_복지관 부하계산서_노안마을회관창고증축공사" xfId="1188" xr:uid="{00000000-0005-0000-0000-00009D040000}"/>
    <cellStyle name="1_시민계략공사_복지관 부하계산서_노안마을회관창고증축공사_도서관2층휴게실내부시설공사" xfId="1189" xr:uid="{00000000-0005-0000-0000-00009E040000}"/>
    <cellStyle name="1_시민계략공사_복지관 부하계산서_녹산하수처리장 태양광발전시스템 구축공사" xfId="1190" xr:uid="{00000000-0005-0000-0000-00009F040000}"/>
    <cellStyle name="1_시민계략공사_복지관 부하계산서_녹산하수처리장 태양광발전시스템 구축공사(산출)" xfId="1191" xr:uid="{00000000-0005-0000-0000-0000A0040000}"/>
    <cellStyle name="1_시민계략공사_복지관 부하계산서_도서관2층휴게실내부시설공사" xfId="1192" xr:uid="{00000000-0005-0000-0000-0000A1040000}"/>
    <cellStyle name="1_시민계략공사_복지관 부하계산서_동신대앞교차로 교통신호등 설치공사'" xfId="1193" xr:uid="{00000000-0005-0000-0000-0000A2040000}"/>
    <cellStyle name="1_시민계략공사_복지관 부하계산서_동신대앞교차로 교통신호등 설치공사'_석곡동사무소신축통신공사" xfId="1194" xr:uid="{00000000-0005-0000-0000-0000A3040000}"/>
    <cellStyle name="1_시민계략공사_복지관 부하계산서_동신대앞교차로 교통신호등 설치공사'_영광해양수산사무실신축공사(전기)-6월18일(최종)" xfId="1195" xr:uid="{00000000-0005-0000-0000-0000A4040000}"/>
    <cellStyle name="1_시민계략공사_복지관 부하계산서_분뇨처리장 시설 개선사업 전기공사" xfId="1196" xr:uid="{00000000-0005-0000-0000-0000A5040000}"/>
    <cellStyle name="1_시민계략공사_복지관 부하계산서_분뇨처리장 시설 개선사업 전기공사_관급-내역서" xfId="1197" xr:uid="{00000000-0005-0000-0000-0000A6040000}"/>
    <cellStyle name="1_시민계략공사_복지관 부하계산서_분뇨처리장 시설 개선사업 전기공사_내역" xfId="1198" xr:uid="{00000000-0005-0000-0000-0000A7040000}"/>
    <cellStyle name="1_시민계략공사_복지관 부하계산서_분뇨처리장 시설 개선사업 전기공사_내역(변경)" xfId="1199" xr:uid="{00000000-0005-0000-0000-0000A8040000}"/>
    <cellStyle name="1_시민계략공사_복지관 부하계산서_분뇨처리장 시설 개선사업 전기공사_내역(변경)_관급-내역서" xfId="1200" xr:uid="{00000000-0005-0000-0000-0000A9040000}"/>
    <cellStyle name="1_시민계략공사_복지관 부하계산서_분뇨처리장 시설 개선사업 전기공사_내역(변경)_녹산하수처리장 태양광발전시스템 구축공사" xfId="1201" xr:uid="{00000000-0005-0000-0000-0000AA040000}"/>
    <cellStyle name="1_시민계략공사_복지관 부하계산서_분뇨처리장 시설 개선사업 전기공사_내역(변경)_녹산하수처리장 태양광발전시스템 구축공사(산출)" xfId="1202" xr:uid="{00000000-0005-0000-0000-0000AB040000}"/>
    <cellStyle name="1_시민계략공사_복지관 부하계산서_분뇨처리장 시설 개선사업 전기공사_내역_관급-내역서" xfId="1203" xr:uid="{00000000-0005-0000-0000-0000AC040000}"/>
    <cellStyle name="1_시민계략공사_복지관 부하계산서_분뇨처리장 시설 개선사업 전기공사_내역_녹산하수처리장 태양광발전시스템 구축공사" xfId="1204" xr:uid="{00000000-0005-0000-0000-0000AD040000}"/>
    <cellStyle name="1_시민계략공사_복지관 부하계산서_분뇨처리장 시설 개선사업 전기공사_내역_녹산하수처리장 태양광발전시스템 구축공사(산출)" xfId="1205" xr:uid="{00000000-0005-0000-0000-0000AE040000}"/>
    <cellStyle name="1_시민계략공사_복지관 부하계산서_분뇨처리장 시설 개선사업 전기공사_녹산하수처리장 태양광발전시스템 구축공사" xfId="1206" xr:uid="{00000000-0005-0000-0000-0000AF040000}"/>
    <cellStyle name="1_시민계략공사_복지관 부하계산서_분뇨처리장 시설 개선사업 전기공사_녹산하수처리장 태양광발전시스템 구축공사(산출)" xfId="1207" xr:uid="{00000000-0005-0000-0000-0000B0040000}"/>
    <cellStyle name="1_시민계략공사_복지관 부하계산서_석곡동사무소신축통신공사" xfId="1208" xr:uid="{00000000-0005-0000-0000-0000B1040000}"/>
    <cellStyle name="1_시민계략공사_복지관 부하계산서_소방전기내역서" xfId="1209" xr:uid="{00000000-0005-0000-0000-0000B2040000}"/>
    <cellStyle name="1_시민계략공사_복지관 부하계산서_소방전기내역서_관급-내역서" xfId="1210" xr:uid="{00000000-0005-0000-0000-0000B3040000}"/>
    <cellStyle name="1_시민계략공사_복지관 부하계산서_소방전기내역서_녹산하수처리장 태양광발전시스템 구축공사" xfId="1211" xr:uid="{00000000-0005-0000-0000-0000B4040000}"/>
    <cellStyle name="1_시민계략공사_복지관 부하계산서_소방전기내역서_녹산하수처리장 태양광발전시스템 구축공사(산출)" xfId="1212" xr:uid="{00000000-0005-0000-0000-0000B5040000}"/>
    <cellStyle name="1_시민계략공사_복지관 부하계산서_소방전기내역서_염주골프센터 전기내역서051103" xfId="1213" xr:uid="{00000000-0005-0000-0000-0000B6040000}"/>
    <cellStyle name="1_시민계략공사_복지관 부하계산서_수배전반 관급자재 (양지중)" xfId="1214" xr:uid="{00000000-0005-0000-0000-0000B7040000}"/>
    <cellStyle name="1_시민계략공사_복지관 부하계산서_신광중냉.난방시설공사(수정)" xfId="1215" xr:uid="{00000000-0005-0000-0000-0000B8040000}"/>
    <cellStyle name="1_시민계략공사_복지관 부하계산서_신창(2)중학교교사신축공사(전기)" xfId="1216" xr:uid="{00000000-0005-0000-0000-0000B9040000}"/>
    <cellStyle name="1_시민계략공사_복지관 부하계산서_신창(2)중학교교사신축공사(전기)_관급-내역서" xfId="1217" xr:uid="{00000000-0005-0000-0000-0000BA040000}"/>
    <cellStyle name="1_시민계략공사_복지관 부하계산서_신창(2)중학교교사신축공사(전기)_녹산하수처리장 태양광발전시스템 구축공사" xfId="1218" xr:uid="{00000000-0005-0000-0000-0000BB040000}"/>
    <cellStyle name="1_시민계략공사_복지관 부하계산서_신창(2)중학교교사신축공사(전기)_녹산하수처리장 태양광발전시스템 구축공사(산출)" xfId="1219" xr:uid="{00000000-0005-0000-0000-0000BC040000}"/>
    <cellStyle name="1_시민계략공사_복지관 부하계산서_신창(2)중학교교사신축공사(전기)_소방전기내역서" xfId="1220" xr:uid="{00000000-0005-0000-0000-0000BD040000}"/>
    <cellStyle name="1_시민계략공사_복지관 부하계산서_신창(2)중학교교사신축공사(전기)_소방전기내역서_관급-내역서" xfId="1221" xr:uid="{00000000-0005-0000-0000-0000BE040000}"/>
    <cellStyle name="1_시민계략공사_복지관 부하계산서_신창(2)중학교교사신축공사(전기)_소방전기내역서_녹산하수처리장 태양광발전시스템 구축공사" xfId="1222" xr:uid="{00000000-0005-0000-0000-0000BF040000}"/>
    <cellStyle name="1_시민계략공사_복지관 부하계산서_신창(2)중학교교사신축공사(전기)_소방전기내역서_녹산하수처리장 태양광발전시스템 구축공사(산출)" xfId="1223" xr:uid="{00000000-0005-0000-0000-0000C0040000}"/>
    <cellStyle name="1_시민계략공사_복지관 부하계산서_신창(2)중학교교사신축공사(전기)_소방전기내역서_염주골프센터 전기내역서051103" xfId="1224" xr:uid="{00000000-0005-0000-0000-0000C1040000}"/>
    <cellStyle name="1_시민계략공사_복지관 부하계산서_신창(2)중학교교사신축공사(전기)_신창(2)중학교교사신축공사(전기)" xfId="1225" xr:uid="{00000000-0005-0000-0000-0000C2040000}"/>
    <cellStyle name="1_시민계략공사_복지관 부하계산서_신창(2)중학교교사신축공사(전기)_신창(2)중학교교사신축공사(전기)_관급-내역서" xfId="1226" xr:uid="{00000000-0005-0000-0000-0000C3040000}"/>
    <cellStyle name="1_시민계략공사_복지관 부하계산서_신창(2)중학교교사신축공사(전기)_신창(2)중학교교사신축공사(전기)_녹산하수처리장 태양광발전시스템 구축공사" xfId="1227" xr:uid="{00000000-0005-0000-0000-0000C4040000}"/>
    <cellStyle name="1_시민계략공사_복지관 부하계산서_신창(2)중학교교사신축공사(전기)_신창(2)중학교교사신축공사(전기)_녹산하수처리장 태양광발전시스템 구축공사(산출)" xfId="1228" xr:uid="{00000000-0005-0000-0000-0000C5040000}"/>
    <cellStyle name="1_시민계략공사_복지관 부하계산서_신창(2)중학교교사신축공사(전기)_신창(2)중학교교사신축공사(전기)_소방전기내역서" xfId="1229" xr:uid="{00000000-0005-0000-0000-0000C6040000}"/>
    <cellStyle name="1_시민계략공사_복지관 부하계산서_신창(2)중학교교사신축공사(전기)_신창(2)중학교교사신축공사(전기)_소방전기내역서_관급-내역서" xfId="1230" xr:uid="{00000000-0005-0000-0000-0000C7040000}"/>
    <cellStyle name="1_시민계략공사_복지관 부하계산서_신창(2)중학교교사신축공사(전기)_신창(2)중학교교사신축공사(전기)_소방전기내역서_녹산하수처리장 태양광발전시스템 구축공사" xfId="1231" xr:uid="{00000000-0005-0000-0000-0000C8040000}"/>
    <cellStyle name="1_시민계략공사_복지관 부하계산서_신창(2)중학교교사신축공사(전기)_신창(2)중학교교사신축공사(전기)_소방전기내역서_녹산하수처리장 태양광발전시스템 구축공사(산출)" xfId="1232" xr:uid="{00000000-0005-0000-0000-0000C9040000}"/>
    <cellStyle name="1_시민계략공사_복지관 부하계산서_신창(2)중학교교사신축공사(전기)_신창(2)중학교교사신축공사(전기)_소방전기내역서_염주골프센터 전기내역서051103" xfId="1233" xr:uid="{00000000-0005-0000-0000-0000CA040000}"/>
    <cellStyle name="1_시민계략공사_복지관 부하계산서_신창(2)중학교교사신축공사(전기)_신창(2)중학교교사신축공사(전기)_염주골프센터 전기내역서051103" xfId="1234" xr:uid="{00000000-0005-0000-0000-0000CB040000}"/>
    <cellStyle name="1_시민계략공사_복지관 부하계산서_신창(2)중학교교사신축공사(전기)_신창2중통신04.03.01" xfId="1235" xr:uid="{00000000-0005-0000-0000-0000CC040000}"/>
    <cellStyle name="1_시민계략공사_복지관 부하계산서_신창(2)중학교교사신축공사(전기)_신창2중통신04.03.01_염주골프센터 전기내역서051103" xfId="1236" xr:uid="{00000000-0005-0000-0000-0000CD040000}"/>
    <cellStyle name="1_시민계략공사_복지관 부하계산서_신창(2)중학교교사신축공사(전기)_염주골프센터 전기내역서051103" xfId="1237" xr:uid="{00000000-0005-0000-0000-0000CE040000}"/>
    <cellStyle name="1_시민계략공사_복지관 부하계산서_신창2중통신04.03.01" xfId="1238" xr:uid="{00000000-0005-0000-0000-0000CF040000}"/>
    <cellStyle name="1_시민계략공사_복지관 부하계산서_신창2중통신04.03.01_관급-내역서" xfId="1239" xr:uid="{00000000-0005-0000-0000-0000D0040000}"/>
    <cellStyle name="1_시민계략공사_복지관 부하계산서_신창2중통신04.03.01_녹산하수처리장 태양광발전시스템 구축공사" xfId="1240" xr:uid="{00000000-0005-0000-0000-0000D1040000}"/>
    <cellStyle name="1_시민계략공사_복지관 부하계산서_신창2중통신04.03.01_녹산하수처리장 태양광발전시스템 구축공사(산출)" xfId="1241" xr:uid="{00000000-0005-0000-0000-0000D2040000}"/>
    <cellStyle name="1_시민계략공사_복지관 부하계산서_신창2중통신04.03.01_소방전기내역서" xfId="1242" xr:uid="{00000000-0005-0000-0000-0000D3040000}"/>
    <cellStyle name="1_시민계략공사_복지관 부하계산서_신창2중통신04.03.01_소방전기내역서_관급-내역서" xfId="1243" xr:uid="{00000000-0005-0000-0000-0000D4040000}"/>
    <cellStyle name="1_시민계략공사_복지관 부하계산서_신창2중통신04.03.01_소방전기내역서_녹산하수처리장 태양광발전시스템 구축공사" xfId="1244" xr:uid="{00000000-0005-0000-0000-0000D5040000}"/>
    <cellStyle name="1_시민계략공사_복지관 부하계산서_신창2중통신04.03.01_소방전기내역서_녹산하수처리장 태양광발전시스템 구축공사(산출)" xfId="1245" xr:uid="{00000000-0005-0000-0000-0000D6040000}"/>
    <cellStyle name="1_시민계략공사_복지관 부하계산서_신창2중통신04.03.01_소방전기내역서_염주골프센터 전기내역서051103" xfId="1246" xr:uid="{00000000-0005-0000-0000-0000D7040000}"/>
    <cellStyle name="1_시민계략공사_복지관 부하계산서_신창2중통신04.03.01_염주골프센터 전기내역서051103" xfId="1247" xr:uid="{00000000-0005-0000-0000-0000D8040000}"/>
    <cellStyle name="1_시민계략공사_복지관 부하계산서_양지중교사신축전기공사(최종)" xfId="1248" xr:uid="{00000000-0005-0000-0000-0000D9040000}"/>
    <cellStyle name="1_시민계략공사_복지관 부하계산서_양지중학교 교사 신축공사" xfId="1249" xr:uid="{00000000-0005-0000-0000-0000DA040000}"/>
    <cellStyle name="1_시민계략공사_복지관 부하계산서_연제초교교사신축전기" xfId="1250" xr:uid="{00000000-0005-0000-0000-0000DB040000}"/>
    <cellStyle name="1_시민계략공사_복지관 부하계산서_연제초교교사신축전기_관급-내역서" xfId="1251" xr:uid="{00000000-0005-0000-0000-0000DC040000}"/>
    <cellStyle name="1_시민계략공사_복지관 부하계산서_연제초교교사신축전기_녹산하수처리장 태양광발전시스템 구축공사" xfId="1252" xr:uid="{00000000-0005-0000-0000-0000DD040000}"/>
    <cellStyle name="1_시민계략공사_복지관 부하계산서_연제초교교사신축전기_녹산하수처리장 태양광발전시스템 구축공사(산출)" xfId="1253" xr:uid="{00000000-0005-0000-0000-0000DE040000}"/>
    <cellStyle name="1_시민계략공사_복지관 부하계산서_연제초교교사신축전기_소방전기내역서" xfId="1254" xr:uid="{00000000-0005-0000-0000-0000DF040000}"/>
    <cellStyle name="1_시민계략공사_복지관 부하계산서_연제초교교사신축전기_소방전기내역서_관급-내역서" xfId="1255" xr:uid="{00000000-0005-0000-0000-0000E0040000}"/>
    <cellStyle name="1_시민계략공사_복지관 부하계산서_연제초교교사신축전기_소방전기내역서_녹산하수처리장 태양광발전시스템 구축공사" xfId="1256" xr:uid="{00000000-0005-0000-0000-0000E1040000}"/>
    <cellStyle name="1_시민계략공사_복지관 부하계산서_연제초교교사신축전기_소방전기내역서_녹산하수처리장 태양광발전시스템 구축공사(산출)" xfId="1257" xr:uid="{00000000-0005-0000-0000-0000E2040000}"/>
    <cellStyle name="1_시민계략공사_복지관 부하계산서_연제초교교사신축전기_소방전기내역서_염주골프센터 전기내역서051103" xfId="1258" xr:uid="{00000000-0005-0000-0000-0000E3040000}"/>
    <cellStyle name="1_시민계략공사_복지관 부하계산서_연제초교교사신축전기_신창(2)중학교교사신축공사(전기)" xfId="1259" xr:uid="{00000000-0005-0000-0000-0000E4040000}"/>
    <cellStyle name="1_시민계략공사_복지관 부하계산서_연제초교교사신축전기_신창(2)중학교교사신축공사(전기)_관급-내역서" xfId="1260" xr:uid="{00000000-0005-0000-0000-0000E5040000}"/>
    <cellStyle name="1_시민계략공사_복지관 부하계산서_연제초교교사신축전기_신창(2)중학교교사신축공사(전기)_녹산하수처리장 태양광발전시스템 구축공사" xfId="1261" xr:uid="{00000000-0005-0000-0000-0000E6040000}"/>
    <cellStyle name="1_시민계략공사_복지관 부하계산서_연제초교교사신축전기_신창(2)중학교교사신축공사(전기)_녹산하수처리장 태양광발전시스템 구축공사(산출)" xfId="1262" xr:uid="{00000000-0005-0000-0000-0000E7040000}"/>
    <cellStyle name="1_시민계략공사_복지관 부하계산서_연제초교교사신축전기_신창(2)중학교교사신축공사(전기)_소방전기내역서" xfId="1263" xr:uid="{00000000-0005-0000-0000-0000E8040000}"/>
    <cellStyle name="1_시민계략공사_복지관 부하계산서_연제초교교사신축전기_신창(2)중학교교사신축공사(전기)_소방전기내역서_관급-내역서" xfId="1264" xr:uid="{00000000-0005-0000-0000-0000E9040000}"/>
    <cellStyle name="1_시민계략공사_복지관 부하계산서_연제초교교사신축전기_신창(2)중학교교사신축공사(전기)_소방전기내역서_녹산하수처리장 태양광발전시스템 구축공사" xfId="1265" xr:uid="{00000000-0005-0000-0000-0000EA040000}"/>
    <cellStyle name="1_시민계략공사_복지관 부하계산서_연제초교교사신축전기_신창(2)중학교교사신축공사(전기)_소방전기내역서_녹산하수처리장 태양광발전시스템 구축공사(산출)" xfId="1266" xr:uid="{00000000-0005-0000-0000-0000EB040000}"/>
    <cellStyle name="1_시민계략공사_복지관 부하계산서_연제초교교사신축전기_신창(2)중학교교사신축공사(전기)_소방전기내역서_염주골프센터 전기내역서051103" xfId="1267" xr:uid="{00000000-0005-0000-0000-0000EC040000}"/>
    <cellStyle name="1_시민계략공사_복지관 부하계산서_연제초교교사신축전기_신창(2)중학교교사신축공사(전기)_염주골프센터 전기내역서051103" xfId="1268" xr:uid="{00000000-0005-0000-0000-0000ED040000}"/>
    <cellStyle name="1_시민계략공사_복지관 부하계산서_연제초교교사신축전기_신창2중통신04.03.01" xfId="1269" xr:uid="{00000000-0005-0000-0000-0000EE040000}"/>
    <cellStyle name="1_시민계략공사_복지관 부하계산서_연제초교교사신축전기_신창2중통신04.03.01_관급-내역서" xfId="1270" xr:uid="{00000000-0005-0000-0000-0000EF040000}"/>
    <cellStyle name="1_시민계략공사_복지관 부하계산서_연제초교교사신축전기_신창2중통신04.03.01_녹산하수처리장 태양광발전시스템 구축공사" xfId="1271" xr:uid="{00000000-0005-0000-0000-0000F0040000}"/>
    <cellStyle name="1_시민계략공사_복지관 부하계산서_연제초교교사신축전기_신창2중통신04.03.01_녹산하수처리장 태양광발전시스템 구축공사(산출)" xfId="1272" xr:uid="{00000000-0005-0000-0000-0000F1040000}"/>
    <cellStyle name="1_시민계략공사_복지관 부하계산서_연제초교교사신축전기_신창2중통신04.03.01_소방전기내역서" xfId="1273" xr:uid="{00000000-0005-0000-0000-0000F2040000}"/>
    <cellStyle name="1_시민계략공사_복지관 부하계산서_연제초교교사신축전기_신창2중통신04.03.01_소방전기내역서_관급-내역서" xfId="1274" xr:uid="{00000000-0005-0000-0000-0000F3040000}"/>
    <cellStyle name="1_시민계략공사_복지관 부하계산서_연제초교교사신축전기_신창2중통신04.03.01_소방전기내역서_녹산하수처리장 태양광발전시스템 구축공사" xfId="1275" xr:uid="{00000000-0005-0000-0000-0000F4040000}"/>
    <cellStyle name="1_시민계략공사_복지관 부하계산서_연제초교교사신축전기_신창2중통신04.03.01_소방전기내역서_녹산하수처리장 태양광발전시스템 구축공사(산출)" xfId="1276" xr:uid="{00000000-0005-0000-0000-0000F5040000}"/>
    <cellStyle name="1_시민계략공사_복지관 부하계산서_연제초교교사신축전기_신창2중통신04.03.01_소방전기내역서_염주골프센터 전기내역서051103" xfId="1277" xr:uid="{00000000-0005-0000-0000-0000F6040000}"/>
    <cellStyle name="1_시민계략공사_복지관 부하계산서_연제초교교사신축전기_신창2중통신04.03.01_염주골프센터 전기내역서051103" xfId="1278" xr:uid="{00000000-0005-0000-0000-0000F7040000}"/>
    <cellStyle name="1_시민계략공사_복지관 부하계산서_연제초교교사신축전기_염주골프센터 전기내역서051103" xfId="1279" xr:uid="{00000000-0005-0000-0000-0000F8040000}"/>
    <cellStyle name="1_시민계략공사_복지관 부하계산서_연제초교교사신축전기_화개2초교 통신 설계(K)" xfId="1280" xr:uid="{00000000-0005-0000-0000-0000F9040000}"/>
    <cellStyle name="1_시민계략공사_복지관 부하계산서_연제초교교사신축전기_화개2초교 통신 설계(K)_관급-내역서" xfId="1281" xr:uid="{00000000-0005-0000-0000-0000FA040000}"/>
    <cellStyle name="1_시민계략공사_복지관 부하계산서_연제초교교사신축전기_화개2초교 통신 설계(K)_녹산하수처리장 태양광발전시스템 구축공사" xfId="1282" xr:uid="{00000000-0005-0000-0000-0000FB040000}"/>
    <cellStyle name="1_시민계략공사_복지관 부하계산서_연제초교교사신축전기_화개2초교 통신 설계(K)_녹산하수처리장 태양광발전시스템 구축공사(산출)" xfId="1283" xr:uid="{00000000-0005-0000-0000-0000FC040000}"/>
    <cellStyle name="1_시민계략공사_복지관 부하계산서_연제초교교사신축전기_화개2초교 통신 설계(K)_소방전기내역서" xfId="1284" xr:uid="{00000000-0005-0000-0000-0000FD040000}"/>
    <cellStyle name="1_시민계략공사_복지관 부하계산서_연제초교교사신축전기_화개2초교 통신 설계(K)_소방전기내역서_관급-내역서" xfId="1285" xr:uid="{00000000-0005-0000-0000-0000FE040000}"/>
    <cellStyle name="1_시민계략공사_복지관 부하계산서_연제초교교사신축전기_화개2초교 통신 설계(K)_소방전기내역서_녹산하수처리장 태양광발전시스템 구축공사" xfId="1286" xr:uid="{00000000-0005-0000-0000-0000FF040000}"/>
    <cellStyle name="1_시민계략공사_복지관 부하계산서_연제초교교사신축전기_화개2초교 통신 설계(K)_소방전기내역서_녹산하수처리장 태양광발전시스템 구축공사(산출)" xfId="1287" xr:uid="{00000000-0005-0000-0000-000000050000}"/>
    <cellStyle name="1_시민계략공사_복지관 부하계산서_연제초교교사신축전기_화개2초교 통신 설계(K)_소방전기내역서_염주골프센터 전기내역서051103" xfId="1288" xr:uid="{00000000-0005-0000-0000-000001050000}"/>
    <cellStyle name="1_시민계략공사_복지관 부하계산서_연제초교교사신축전기_화개2초교 통신 설계(K)_염주골프센터 전기내역서051103" xfId="1289" xr:uid="{00000000-0005-0000-0000-000002050000}"/>
    <cellStyle name="1_시민계략공사_복지관 부하계산서_염주골프센터 전기내역서051103" xfId="1290" xr:uid="{00000000-0005-0000-0000-000003050000}"/>
    <cellStyle name="1_시민계략공사_복지관 부하계산서_영광해양수산사무실신축공사(전기)" xfId="1291" xr:uid="{00000000-0005-0000-0000-000004050000}"/>
    <cellStyle name="1_시민계략공사_복지관 부하계산서_영광해양수산사무실신축공사(전기)-5월21일" xfId="1292" xr:uid="{00000000-0005-0000-0000-000005050000}"/>
    <cellStyle name="1_시민계략공사_복지관 부하계산서_영광해양수산사무실신축공사(전기)-6월18일(최종)" xfId="1293" xr:uid="{00000000-0005-0000-0000-000006050000}"/>
    <cellStyle name="1_시민계략공사_복지관 부하계산서_월야초교통신시설공사(최종)" xfId="1294" xr:uid="{00000000-0005-0000-0000-000007050000}"/>
    <cellStyle name="1_시민계략공사_복지관 부하계산서_인성고등학교 냉,난방시설공사" xfId="1295" xr:uid="{00000000-0005-0000-0000-000008050000}"/>
    <cellStyle name="1_시민계략공사_복지관 부하계산서_전기단가(완료)" xfId="1296" xr:uid="{00000000-0005-0000-0000-000009050000}"/>
    <cellStyle name="1_시민계략공사_복지관 부하계산서_조명기구수량-" xfId="1297" xr:uid="{00000000-0005-0000-0000-00000A050000}"/>
    <cellStyle name="1_시민계략공사_복지관 부하계산서_중앙초등학교키폰설비공사1월31일변경(공사포함)" xfId="1298" xr:uid="{00000000-0005-0000-0000-00000B050000}"/>
    <cellStyle name="1_시민계략공사_복지관 부하계산서_중앙초등학교키폰설비공사1월31일변경(관급별도)" xfId="1299" xr:uid="{00000000-0005-0000-0000-00000C050000}"/>
    <cellStyle name="1_시민계략공사_복지관 부하계산서_중앙초등학교키폰설비공사1월31일변경(관급별도)_석곡동사무소신축통신공사" xfId="1300" xr:uid="{00000000-0005-0000-0000-00000D050000}"/>
    <cellStyle name="1_시민계략공사_복지관 부하계산서_중앙초등학교키폰설비공사1월31일변경(관급별도)_영광해양수산사무실신축공사(전기)-6월18일(최종)" xfId="1301" xr:uid="{00000000-0005-0000-0000-00000E050000}"/>
    <cellStyle name="1_시민계략공사_복지관 부하계산서_청사개보수전기공사" xfId="1302" xr:uid="{00000000-0005-0000-0000-00000F050000}"/>
    <cellStyle name="1_시민계략공사_복지관 부하계산서_체육고등학교키폰설비공사(삼성)" xfId="1303" xr:uid="{00000000-0005-0000-0000-000010050000}"/>
    <cellStyle name="1_시민계략공사_복지관 부하계산서_통신단가" xfId="1304" xr:uid="{00000000-0005-0000-0000-000011050000}"/>
    <cellStyle name="1_시민계략공사_복지관 부하계산서_통신단가_관급-내역서" xfId="1305" xr:uid="{00000000-0005-0000-0000-000012050000}"/>
    <cellStyle name="1_시민계략공사_복지관 부하계산서_통신단가_녹산하수처리장 태양광발전시스템 구축공사" xfId="1306" xr:uid="{00000000-0005-0000-0000-000013050000}"/>
    <cellStyle name="1_시민계략공사_복지관 부하계산서_통신단가_녹산하수처리장 태양광발전시스템 구축공사(산출)" xfId="1307" xr:uid="{00000000-0005-0000-0000-000014050000}"/>
    <cellStyle name="1_시민계략공사_복지관 부하계산서_통신단가_소방전기내역서" xfId="1308" xr:uid="{00000000-0005-0000-0000-000015050000}"/>
    <cellStyle name="1_시민계략공사_복지관 부하계산서_통신단가_소방전기내역서_관급-내역서" xfId="1309" xr:uid="{00000000-0005-0000-0000-000016050000}"/>
    <cellStyle name="1_시민계략공사_복지관 부하계산서_통신단가_소방전기내역서_녹산하수처리장 태양광발전시스템 구축공사" xfId="1310" xr:uid="{00000000-0005-0000-0000-000017050000}"/>
    <cellStyle name="1_시민계략공사_복지관 부하계산서_통신단가_소방전기내역서_녹산하수처리장 태양광발전시스템 구축공사(산출)" xfId="1311" xr:uid="{00000000-0005-0000-0000-000018050000}"/>
    <cellStyle name="1_시민계략공사_복지관 부하계산서_통신단가_소방전기내역서_염주골프센터 전기내역서051103" xfId="1312" xr:uid="{00000000-0005-0000-0000-000019050000}"/>
    <cellStyle name="1_시민계략공사_복지관 부하계산서_통신단가_신창(2)중학교교사신축공사(전기)" xfId="1313" xr:uid="{00000000-0005-0000-0000-00001A050000}"/>
    <cellStyle name="1_시민계략공사_복지관 부하계산서_통신단가_신창(2)중학교교사신축공사(전기)_관급-내역서" xfId="1314" xr:uid="{00000000-0005-0000-0000-00001B050000}"/>
    <cellStyle name="1_시민계략공사_복지관 부하계산서_통신단가_신창(2)중학교교사신축공사(전기)_녹산하수처리장 태양광발전시스템 구축공사" xfId="1315" xr:uid="{00000000-0005-0000-0000-00001C050000}"/>
    <cellStyle name="1_시민계략공사_복지관 부하계산서_통신단가_신창(2)중학교교사신축공사(전기)_녹산하수처리장 태양광발전시스템 구축공사(산출)" xfId="1316" xr:uid="{00000000-0005-0000-0000-00001D050000}"/>
    <cellStyle name="1_시민계략공사_복지관 부하계산서_통신단가_신창(2)중학교교사신축공사(전기)_소방전기내역서" xfId="1317" xr:uid="{00000000-0005-0000-0000-00001E050000}"/>
    <cellStyle name="1_시민계략공사_복지관 부하계산서_통신단가_신창(2)중학교교사신축공사(전기)_소방전기내역서_관급-내역서" xfId="1318" xr:uid="{00000000-0005-0000-0000-00001F050000}"/>
    <cellStyle name="1_시민계략공사_복지관 부하계산서_통신단가_신창(2)중학교교사신축공사(전기)_소방전기내역서_녹산하수처리장 태양광발전시스템 구축공사" xfId="1319" xr:uid="{00000000-0005-0000-0000-000020050000}"/>
    <cellStyle name="1_시민계략공사_복지관 부하계산서_통신단가_신창(2)중학교교사신축공사(전기)_소방전기내역서_녹산하수처리장 태양광발전시스템 구축공사(산출)" xfId="1320" xr:uid="{00000000-0005-0000-0000-000021050000}"/>
    <cellStyle name="1_시민계략공사_복지관 부하계산서_통신단가_신창(2)중학교교사신축공사(전기)_소방전기내역서_염주골프센터 전기내역서051103" xfId="1321" xr:uid="{00000000-0005-0000-0000-000022050000}"/>
    <cellStyle name="1_시민계략공사_복지관 부하계산서_통신단가_신창(2)중학교교사신축공사(전기)_염주골프센터 전기내역서051103" xfId="1322" xr:uid="{00000000-0005-0000-0000-000023050000}"/>
    <cellStyle name="1_시민계략공사_복지관 부하계산서_통신단가_신창2중통신04.03.01" xfId="1323" xr:uid="{00000000-0005-0000-0000-000024050000}"/>
    <cellStyle name="1_시민계략공사_복지관 부하계산서_통신단가_신창2중통신04.03.01_관급-내역서" xfId="1324" xr:uid="{00000000-0005-0000-0000-000025050000}"/>
    <cellStyle name="1_시민계략공사_복지관 부하계산서_통신단가_신창2중통신04.03.01_녹산하수처리장 태양광발전시스템 구축공사" xfId="1325" xr:uid="{00000000-0005-0000-0000-000026050000}"/>
    <cellStyle name="1_시민계략공사_복지관 부하계산서_통신단가_신창2중통신04.03.01_녹산하수처리장 태양광발전시스템 구축공사(산출)" xfId="1326" xr:uid="{00000000-0005-0000-0000-000027050000}"/>
    <cellStyle name="1_시민계략공사_복지관 부하계산서_통신단가_신창2중통신04.03.01_소방전기내역서" xfId="1327" xr:uid="{00000000-0005-0000-0000-000028050000}"/>
    <cellStyle name="1_시민계략공사_복지관 부하계산서_통신단가_신창2중통신04.03.01_소방전기내역서_관급-내역서" xfId="1328" xr:uid="{00000000-0005-0000-0000-000029050000}"/>
    <cellStyle name="1_시민계략공사_복지관 부하계산서_통신단가_신창2중통신04.03.01_소방전기내역서_녹산하수처리장 태양광발전시스템 구축공사" xfId="1329" xr:uid="{00000000-0005-0000-0000-00002A050000}"/>
    <cellStyle name="1_시민계략공사_복지관 부하계산서_통신단가_신창2중통신04.03.01_소방전기내역서_녹산하수처리장 태양광발전시스템 구축공사(산출)" xfId="1330" xr:uid="{00000000-0005-0000-0000-00002B050000}"/>
    <cellStyle name="1_시민계략공사_복지관 부하계산서_통신단가_신창2중통신04.03.01_소방전기내역서_염주골프센터 전기내역서051103" xfId="1331" xr:uid="{00000000-0005-0000-0000-00002C050000}"/>
    <cellStyle name="1_시민계략공사_복지관 부하계산서_통신단가_신창2중통신04.03.01_염주골프센터 전기내역서051103" xfId="1332" xr:uid="{00000000-0005-0000-0000-00002D050000}"/>
    <cellStyle name="1_시민계략공사_복지관 부하계산서_통신단가_염주골프센터 전기내역서051103" xfId="1333" xr:uid="{00000000-0005-0000-0000-00002E050000}"/>
    <cellStyle name="1_시민계략공사_복지관 부하계산서_통신단가_화개2초교 통신 설계(K)" xfId="1334" xr:uid="{00000000-0005-0000-0000-00002F050000}"/>
    <cellStyle name="1_시민계략공사_복지관 부하계산서_통신단가_화개2초교 통신 설계(K)_관급-내역서" xfId="1335" xr:uid="{00000000-0005-0000-0000-000030050000}"/>
    <cellStyle name="1_시민계략공사_복지관 부하계산서_통신단가_화개2초교 통신 설계(K)_녹산하수처리장 태양광발전시스템 구축공사" xfId="1336" xr:uid="{00000000-0005-0000-0000-000031050000}"/>
    <cellStyle name="1_시민계략공사_복지관 부하계산서_통신단가_화개2초교 통신 설계(K)_녹산하수처리장 태양광발전시스템 구축공사(산출)" xfId="1337" xr:uid="{00000000-0005-0000-0000-000032050000}"/>
    <cellStyle name="1_시민계략공사_복지관 부하계산서_통신단가_화개2초교 통신 설계(K)_소방전기내역서" xfId="1338" xr:uid="{00000000-0005-0000-0000-000033050000}"/>
    <cellStyle name="1_시민계략공사_복지관 부하계산서_통신단가_화개2초교 통신 설계(K)_소방전기내역서_관급-내역서" xfId="1339" xr:uid="{00000000-0005-0000-0000-000034050000}"/>
    <cellStyle name="1_시민계략공사_복지관 부하계산서_통신단가_화개2초교 통신 설계(K)_소방전기내역서_녹산하수처리장 태양광발전시스템 구축공사" xfId="1340" xr:uid="{00000000-0005-0000-0000-000035050000}"/>
    <cellStyle name="1_시민계략공사_복지관 부하계산서_통신단가_화개2초교 통신 설계(K)_소방전기내역서_녹산하수처리장 태양광발전시스템 구축공사(산출)" xfId="1341" xr:uid="{00000000-0005-0000-0000-000036050000}"/>
    <cellStyle name="1_시민계략공사_복지관 부하계산서_통신단가_화개2초교 통신 설계(K)_소방전기내역서_염주골프센터 전기내역서051103" xfId="1342" xr:uid="{00000000-0005-0000-0000-000037050000}"/>
    <cellStyle name="1_시민계략공사_복지관 부하계산서_통신단가_화개2초교 통신 설계(K)_염주골프센터 전기내역서051103" xfId="1343" xr:uid="{00000000-0005-0000-0000-000038050000}"/>
    <cellStyle name="1_시민계략공사_복지관 부하계산서_평동산단 진입도로(5공구)04년4월16일-전기" xfId="1344" xr:uid="{00000000-0005-0000-0000-000039050000}"/>
    <cellStyle name="1_시민계략공사_복지관 부하계산서_평동산단진입도로(광주여대~호남고속도로간)개설공사-전기(3공구 설계변경)-11월변경" xfId="1345" xr:uid="{00000000-0005-0000-0000-00003A050000}"/>
    <cellStyle name="1_시민계략공사_복지관 부하계산서_해양수산부 완도권 합동청사 전기설비공사" xfId="1346" xr:uid="{00000000-0005-0000-0000-00003B050000}"/>
    <cellStyle name="1_시민계략공사_복지관 부하계산서_화개2초교 교사신축통신공사 (내역서-이지텍크)" xfId="1347" xr:uid="{00000000-0005-0000-0000-00003C050000}"/>
    <cellStyle name="1_시민계략공사_복지관 부하계산서_화개2초교 교사신축통신공사 (내역서-이지텍크)_관급-내역서" xfId="1348" xr:uid="{00000000-0005-0000-0000-00003D050000}"/>
    <cellStyle name="1_시민계략공사_복지관 부하계산서_화개2초교 교사신축통신공사 (내역서-이지텍크)_녹산하수처리장 태양광발전시스템 구축공사" xfId="1349" xr:uid="{00000000-0005-0000-0000-00003E050000}"/>
    <cellStyle name="1_시민계략공사_복지관 부하계산서_화개2초교 교사신축통신공사 (내역서-이지텍크)_녹산하수처리장 태양광발전시스템 구축공사(산출)" xfId="1350" xr:uid="{00000000-0005-0000-0000-00003F050000}"/>
    <cellStyle name="1_시민계략공사_복지관 부하계산서_화개2초교 교사신축통신공사 (내역서-이지텍크)_석곡동사무소신축통신공사" xfId="1351" xr:uid="{00000000-0005-0000-0000-000040050000}"/>
    <cellStyle name="1_시민계략공사_복지관 부하계산서_화개2초교 교사신축통신공사 (내역서-이지텍크)_소방전기내역서" xfId="1352" xr:uid="{00000000-0005-0000-0000-000041050000}"/>
    <cellStyle name="1_시민계략공사_복지관 부하계산서_화개2초교 교사신축통신공사 (내역서-이지텍크)_소방전기내역서_관급-내역서" xfId="1353" xr:uid="{00000000-0005-0000-0000-000042050000}"/>
    <cellStyle name="1_시민계략공사_복지관 부하계산서_화개2초교 교사신축통신공사 (내역서-이지텍크)_소방전기내역서_녹산하수처리장 태양광발전시스템 구축공사" xfId="1354" xr:uid="{00000000-0005-0000-0000-000043050000}"/>
    <cellStyle name="1_시민계략공사_복지관 부하계산서_화개2초교 교사신축통신공사 (내역서-이지텍크)_소방전기내역서_녹산하수처리장 태양광발전시스템 구축공사(산출)" xfId="1355" xr:uid="{00000000-0005-0000-0000-000044050000}"/>
    <cellStyle name="1_시민계략공사_복지관 부하계산서_화개2초교 교사신축통신공사 (내역서-이지텍크)_소방전기내역서_염주골프센터 전기내역서051103" xfId="1356" xr:uid="{00000000-0005-0000-0000-000045050000}"/>
    <cellStyle name="1_시민계략공사_복지관 부하계산서_화개2초교 교사신축통신공사 (내역서-이지텍크)_신창(2)중학교교사신축공사(전기)" xfId="1357" xr:uid="{00000000-0005-0000-0000-000046050000}"/>
    <cellStyle name="1_시민계략공사_복지관 부하계산서_화개2초교 교사신축통신공사 (내역서-이지텍크)_신창(2)중학교교사신축공사(전기)_관급-내역서" xfId="1358" xr:uid="{00000000-0005-0000-0000-000047050000}"/>
    <cellStyle name="1_시민계략공사_복지관 부하계산서_화개2초교 교사신축통신공사 (내역서-이지텍크)_신창(2)중학교교사신축공사(전기)_녹산하수처리장 태양광발전시스템 구축공사" xfId="1359" xr:uid="{00000000-0005-0000-0000-000048050000}"/>
    <cellStyle name="1_시민계략공사_복지관 부하계산서_화개2초교 교사신축통신공사 (내역서-이지텍크)_신창(2)중학교교사신축공사(전기)_녹산하수처리장 태양광발전시스템 구축공사(산출)" xfId="1360" xr:uid="{00000000-0005-0000-0000-000049050000}"/>
    <cellStyle name="1_시민계략공사_복지관 부하계산서_화개2초교 교사신축통신공사 (내역서-이지텍크)_신창(2)중학교교사신축공사(전기)_소방전기내역서" xfId="1361" xr:uid="{00000000-0005-0000-0000-00004A050000}"/>
    <cellStyle name="1_시민계략공사_복지관 부하계산서_화개2초교 교사신축통신공사 (내역서-이지텍크)_신창(2)중학교교사신축공사(전기)_소방전기내역서_관급-내역서" xfId="1362" xr:uid="{00000000-0005-0000-0000-00004B050000}"/>
    <cellStyle name="1_시민계략공사_복지관 부하계산서_화개2초교 교사신축통신공사 (내역서-이지텍크)_신창(2)중학교교사신축공사(전기)_소방전기내역서_녹산하수처리장 태양광발전시스템 구축공사" xfId="1363" xr:uid="{00000000-0005-0000-0000-00004C050000}"/>
    <cellStyle name="1_시민계략공사_복지관 부하계산서_화개2초교 교사신축통신공사 (내역서-이지텍크)_신창(2)중학교교사신축공사(전기)_소방전기내역서_녹산하수처리장 태양광발전시스템 구축공사(산출)" xfId="1364" xr:uid="{00000000-0005-0000-0000-00004D050000}"/>
    <cellStyle name="1_시민계략공사_복지관 부하계산서_화개2초교 교사신축통신공사 (내역서-이지텍크)_신창(2)중학교교사신축공사(전기)_소방전기내역서_염주골프센터 전기내역서051103" xfId="1365" xr:uid="{00000000-0005-0000-0000-00004E050000}"/>
    <cellStyle name="1_시민계략공사_복지관 부하계산서_화개2초교 교사신축통신공사 (내역서-이지텍크)_신창(2)중학교교사신축공사(전기)_염주골프센터 전기내역서051103" xfId="1366" xr:uid="{00000000-0005-0000-0000-00004F050000}"/>
    <cellStyle name="1_시민계략공사_복지관 부하계산서_화개2초교 교사신축통신공사 (내역서-이지텍크)_신창2중통신04.03.01" xfId="1367" xr:uid="{00000000-0005-0000-0000-000050050000}"/>
    <cellStyle name="1_시민계략공사_복지관 부하계산서_화개2초교 교사신축통신공사 (내역서-이지텍크)_신창2중통신04.03.01_관급-내역서" xfId="1368" xr:uid="{00000000-0005-0000-0000-000051050000}"/>
    <cellStyle name="1_시민계략공사_복지관 부하계산서_화개2초교 교사신축통신공사 (내역서-이지텍크)_신창2중통신04.03.01_녹산하수처리장 태양광발전시스템 구축공사" xfId="1369" xr:uid="{00000000-0005-0000-0000-000052050000}"/>
    <cellStyle name="1_시민계략공사_복지관 부하계산서_화개2초교 교사신축통신공사 (내역서-이지텍크)_신창2중통신04.03.01_녹산하수처리장 태양광발전시스템 구축공사(산출)" xfId="1370" xr:uid="{00000000-0005-0000-0000-000053050000}"/>
    <cellStyle name="1_시민계략공사_복지관 부하계산서_화개2초교 교사신축통신공사 (내역서-이지텍크)_신창2중통신04.03.01_소방전기내역서" xfId="1371" xr:uid="{00000000-0005-0000-0000-000054050000}"/>
    <cellStyle name="1_시민계략공사_복지관 부하계산서_화개2초교 교사신축통신공사 (내역서-이지텍크)_신창2중통신04.03.01_소방전기내역서_관급-내역서" xfId="1372" xr:uid="{00000000-0005-0000-0000-000055050000}"/>
    <cellStyle name="1_시민계략공사_복지관 부하계산서_화개2초교 교사신축통신공사 (내역서-이지텍크)_신창2중통신04.03.01_소방전기내역서_녹산하수처리장 태양광발전시스템 구축공사" xfId="1373" xr:uid="{00000000-0005-0000-0000-000056050000}"/>
    <cellStyle name="1_시민계략공사_복지관 부하계산서_화개2초교 교사신축통신공사 (내역서-이지텍크)_신창2중통신04.03.01_소방전기내역서_녹산하수처리장 태양광발전시스템 구축공사(산출)" xfId="1374" xr:uid="{00000000-0005-0000-0000-000057050000}"/>
    <cellStyle name="1_시민계략공사_복지관 부하계산서_화개2초교 교사신축통신공사 (내역서-이지텍크)_신창2중통신04.03.01_소방전기내역서_염주골프센터 전기내역서051103" xfId="1375" xr:uid="{00000000-0005-0000-0000-000058050000}"/>
    <cellStyle name="1_시민계략공사_복지관 부하계산서_화개2초교 교사신축통신공사 (내역서-이지텍크)_신창2중통신04.03.01_염주골프센터 전기내역서051103" xfId="1376" xr:uid="{00000000-0005-0000-0000-000059050000}"/>
    <cellStyle name="1_시민계략공사_복지관 부하계산서_화개2초교 교사신축통신공사 (내역서-이지텍크)_염주골프센터 전기내역서051103" xfId="1377" xr:uid="{00000000-0005-0000-0000-00005A050000}"/>
    <cellStyle name="1_시민계략공사_복지관 부하계산서_화개2초교 교사신축통신공사 (내역서-이지텍크)_영광해양수산사무실신축공사(전기)" xfId="1378" xr:uid="{00000000-0005-0000-0000-00005B050000}"/>
    <cellStyle name="1_시민계략공사_복지관 부하계산서_화개2초교 교사신축통신공사 (내역서-이지텍크)_영광해양수산사무실신축공사(전기)-6월18일(최종)" xfId="1379" xr:uid="{00000000-0005-0000-0000-00005C050000}"/>
    <cellStyle name="1_시민계략공사_복지관 부하계산서_화개2초교 교사신축통신공사 (내역서-이지텍크)_중앙초등학교키폰설비공사1월31일변경(관급별도)" xfId="1380" xr:uid="{00000000-0005-0000-0000-00005D050000}"/>
    <cellStyle name="1_시민계략공사_복지관 부하계산서_화개2초교 교사신축통신공사 (내역서-이지텍크)_중앙초등학교키폰설비공사1월31일변경(관급별도)_석곡동사무소신축통신공사" xfId="1381" xr:uid="{00000000-0005-0000-0000-00005E050000}"/>
    <cellStyle name="1_시민계략공사_복지관 부하계산서_화개2초교 교사신축통신공사 (내역서-이지텍크)_중앙초등학교키폰설비공사1월31일변경(관급별도)_영광해양수산사무실신축공사(전기)-6월18일(최종)" xfId="1382" xr:uid="{00000000-0005-0000-0000-00005F050000}"/>
    <cellStyle name="1_시민계략공사_복지관 부하계산서_화개2초교 교사신축통신공사 (내역서-이지텍크)_통신단가" xfId="1383" xr:uid="{00000000-0005-0000-0000-000060050000}"/>
    <cellStyle name="1_시민계략공사_복지관 부하계산서_화개2초교 교사신축통신공사 (내역서-이지텍크)_통신단가_관급-내역서" xfId="1384" xr:uid="{00000000-0005-0000-0000-000061050000}"/>
    <cellStyle name="1_시민계략공사_복지관 부하계산서_화개2초교 교사신축통신공사 (내역서-이지텍크)_통신단가_녹산하수처리장 태양광발전시스템 구축공사" xfId="1385" xr:uid="{00000000-0005-0000-0000-000062050000}"/>
    <cellStyle name="1_시민계략공사_복지관 부하계산서_화개2초교 교사신축통신공사 (내역서-이지텍크)_통신단가_녹산하수처리장 태양광발전시스템 구축공사(산출)" xfId="1386" xr:uid="{00000000-0005-0000-0000-000063050000}"/>
    <cellStyle name="1_시민계략공사_복지관 부하계산서_화개2초교 교사신축통신공사 (내역서-이지텍크)_통신단가_소방전기내역서" xfId="1387" xr:uid="{00000000-0005-0000-0000-000064050000}"/>
    <cellStyle name="1_시민계략공사_복지관 부하계산서_화개2초교 교사신축통신공사 (내역서-이지텍크)_통신단가_소방전기내역서_관급-내역서" xfId="1388" xr:uid="{00000000-0005-0000-0000-000065050000}"/>
    <cellStyle name="1_시민계략공사_복지관 부하계산서_화개2초교 교사신축통신공사 (내역서-이지텍크)_통신단가_소방전기내역서_녹산하수처리장 태양광발전시스템 구축공사" xfId="1389" xr:uid="{00000000-0005-0000-0000-000066050000}"/>
    <cellStyle name="1_시민계략공사_복지관 부하계산서_화개2초교 교사신축통신공사 (내역서-이지텍크)_통신단가_소방전기내역서_녹산하수처리장 태양광발전시스템 구축공사(산출)" xfId="1390" xr:uid="{00000000-0005-0000-0000-000067050000}"/>
    <cellStyle name="1_시민계략공사_복지관 부하계산서_화개2초교 교사신축통신공사 (내역서-이지텍크)_통신단가_소방전기내역서_염주골프센터 전기내역서051103" xfId="1391" xr:uid="{00000000-0005-0000-0000-000068050000}"/>
    <cellStyle name="1_시민계략공사_복지관 부하계산서_화개2초교 교사신축통신공사 (내역서-이지텍크)_통신단가_신창(2)중학교교사신축공사(전기)" xfId="1392" xr:uid="{00000000-0005-0000-0000-000069050000}"/>
    <cellStyle name="1_시민계략공사_복지관 부하계산서_화개2초교 교사신축통신공사 (내역서-이지텍크)_통신단가_신창(2)중학교교사신축공사(전기)_관급-내역서" xfId="1393" xr:uid="{00000000-0005-0000-0000-00006A050000}"/>
    <cellStyle name="1_시민계략공사_복지관 부하계산서_화개2초교 교사신축통신공사 (내역서-이지텍크)_통신단가_신창(2)중학교교사신축공사(전기)_녹산하수처리장 태양광발전시스템 구축공사" xfId="1394" xr:uid="{00000000-0005-0000-0000-00006B050000}"/>
    <cellStyle name="1_시민계략공사_복지관 부하계산서_화개2초교 교사신축통신공사 (내역서-이지텍크)_통신단가_신창(2)중학교교사신축공사(전기)_녹산하수처리장 태양광발전시스템 구축공사(산출)" xfId="1395" xr:uid="{00000000-0005-0000-0000-00006C050000}"/>
    <cellStyle name="1_시민계략공사_복지관 부하계산서_화개2초교 교사신축통신공사 (내역서-이지텍크)_통신단가_신창(2)중학교교사신축공사(전기)_소방전기내역서" xfId="1396" xr:uid="{00000000-0005-0000-0000-00006D050000}"/>
    <cellStyle name="1_시민계략공사_복지관 부하계산서_화개2초교 교사신축통신공사 (내역서-이지텍크)_통신단가_신창(2)중학교교사신축공사(전기)_소방전기내역서_관급-내역서" xfId="1397" xr:uid="{00000000-0005-0000-0000-00006E050000}"/>
    <cellStyle name="1_시민계략공사_복지관 부하계산서_화개2초교 교사신축통신공사 (내역서-이지텍크)_통신단가_신창(2)중학교교사신축공사(전기)_소방전기내역서_녹산하수처리장 태양광발전시스템 구축공사" xfId="1398" xr:uid="{00000000-0005-0000-0000-00006F050000}"/>
    <cellStyle name="1_시민계략공사_복지관 부하계산서_화개2초교 교사신축통신공사 (내역서-이지텍크)_통신단가_신창(2)중학교교사신축공사(전기)_소방전기내역서_녹산하수처리장 태양광발전시스템 구축공사(산출)" xfId="1399" xr:uid="{00000000-0005-0000-0000-000070050000}"/>
    <cellStyle name="1_시민계략공사_복지관 부하계산서_화개2초교 교사신축통신공사 (내역서-이지텍크)_통신단가_신창(2)중학교교사신축공사(전기)_소방전기내역서_염주골프센터 전기내역서051103" xfId="1400" xr:uid="{00000000-0005-0000-0000-000071050000}"/>
    <cellStyle name="1_시민계략공사_복지관 부하계산서_화개2초교 교사신축통신공사 (내역서-이지텍크)_통신단가_신창(2)중학교교사신축공사(전기)_염주골프센터 전기내역서051103" xfId="1401" xr:uid="{00000000-0005-0000-0000-000072050000}"/>
    <cellStyle name="1_시민계략공사_복지관 부하계산서_화개2초교 교사신축통신공사 (내역서-이지텍크)_통신단가_신창2중통신04.03.01" xfId="1402" xr:uid="{00000000-0005-0000-0000-000073050000}"/>
    <cellStyle name="1_시민계략공사_복지관 부하계산서_화개2초교 교사신축통신공사 (내역서-이지텍크)_통신단가_신창2중통신04.03.01_관급-내역서" xfId="1403" xr:uid="{00000000-0005-0000-0000-000074050000}"/>
    <cellStyle name="1_시민계략공사_복지관 부하계산서_화개2초교 교사신축통신공사 (내역서-이지텍크)_통신단가_신창2중통신04.03.01_녹산하수처리장 태양광발전시스템 구축공사" xfId="1404" xr:uid="{00000000-0005-0000-0000-000075050000}"/>
    <cellStyle name="1_시민계략공사_복지관 부하계산서_화개2초교 교사신축통신공사 (내역서-이지텍크)_통신단가_신창2중통신04.03.01_녹산하수처리장 태양광발전시스템 구축공사(산출)" xfId="1405" xr:uid="{00000000-0005-0000-0000-000076050000}"/>
    <cellStyle name="1_시민계략공사_복지관 부하계산서_화개2초교 교사신축통신공사 (내역서-이지텍크)_통신단가_신창2중통신04.03.01_소방전기내역서" xfId="1406" xr:uid="{00000000-0005-0000-0000-000077050000}"/>
    <cellStyle name="1_시민계략공사_복지관 부하계산서_화개2초교 교사신축통신공사 (내역서-이지텍크)_통신단가_신창2중통신04.03.01_소방전기내역서_관급-내역서" xfId="1407" xr:uid="{00000000-0005-0000-0000-000078050000}"/>
    <cellStyle name="1_시민계략공사_복지관 부하계산서_화개2초교 교사신축통신공사 (내역서-이지텍크)_통신단가_신창2중통신04.03.01_소방전기내역서_녹산하수처리장 태양광발전시스템 구축공사" xfId="1408" xr:uid="{00000000-0005-0000-0000-000079050000}"/>
    <cellStyle name="1_시민계략공사_복지관 부하계산서_화개2초교 교사신축통신공사 (내역서-이지텍크)_통신단가_신창2중통신04.03.01_소방전기내역서_녹산하수처리장 태양광발전시스템 구축공사(산출)" xfId="1409" xr:uid="{00000000-0005-0000-0000-00007A050000}"/>
    <cellStyle name="1_시민계략공사_복지관 부하계산서_화개2초교 교사신축통신공사 (내역서-이지텍크)_통신단가_신창2중통신04.03.01_소방전기내역서_염주골프센터 전기내역서051103" xfId="1410" xr:uid="{00000000-0005-0000-0000-00007B050000}"/>
    <cellStyle name="1_시민계략공사_복지관 부하계산서_화개2초교 교사신축통신공사 (내역서-이지텍크)_통신단가_신창2중통신04.03.01_염주골프센터 전기내역서051103" xfId="1411" xr:uid="{00000000-0005-0000-0000-00007C050000}"/>
    <cellStyle name="1_시민계략공사_복지관 부하계산서_화개2초교 교사신축통신공사 (내역서-이지텍크)_통신단가_염주골프센터 전기내역서051103" xfId="1412" xr:uid="{00000000-0005-0000-0000-00007D050000}"/>
    <cellStyle name="1_시민계략공사_복지관 부하계산서_화개2초교 교사신축통신공사 (내역서-이지텍크)_통신단가_화개2초교 통신 설계(K)" xfId="1413" xr:uid="{00000000-0005-0000-0000-00007E050000}"/>
    <cellStyle name="1_시민계략공사_복지관 부하계산서_화개2초교 교사신축통신공사 (내역서-이지텍크)_통신단가_화개2초교 통신 설계(K)_관급-내역서" xfId="1414" xr:uid="{00000000-0005-0000-0000-00007F050000}"/>
    <cellStyle name="1_시민계략공사_복지관 부하계산서_화개2초교 교사신축통신공사 (내역서-이지텍크)_통신단가_화개2초교 통신 설계(K)_녹산하수처리장 태양광발전시스템 구축공사" xfId="1415" xr:uid="{00000000-0005-0000-0000-000080050000}"/>
    <cellStyle name="1_시민계략공사_복지관 부하계산서_화개2초교 교사신축통신공사 (내역서-이지텍크)_통신단가_화개2초교 통신 설계(K)_녹산하수처리장 태양광발전시스템 구축공사(산출)" xfId="1416" xr:uid="{00000000-0005-0000-0000-000081050000}"/>
    <cellStyle name="1_시민계략공사_복지관 부하계산서_화개2초교 교사신축통신공사 (내역서-이지텍크)_통신단가_화개2초교 통신 설계(K)_소방전기내역서" xfId="1417" xr:uid="{00000000-0005-0000-0000-000082050000}"/>
    <cellStyle name="1_시민계략공사_복지관 부하계산서_화개2초교 교사신축통신공사 (내역서-이지텍크)_통신단가_화개2초교 통신 설계(K)_소방전기내역서_관급-내역서" xfId="1418" xr:uid="{00000000-0005-0000-0000-000083050000}"/>
    <cellStyle name="1_시민계략공사_복지관 부하계산서_화개2초교 교사신축통신공사 (내역서-이지텍크)_통신단가_화개2초교 통신 설계(K)_소방전기내역서_녹산하수처리장 태양광발전시스템 구축공사" xfId="1419" xr:uid="{00000000-0005-0000-0000-000084050000}"/>
    <cellStyle name="1_시민계략공사_복지관 부하계산서_화개2초교 교사신축통신공사 (내역서-이지텍크)_통신단가_화개2초교 통신 설계(K)_소방전기내역서_녹산하수처리장 태양광발전시스템 구축공사(산출)" xfId="1420" xr:uid="{00000000-0005-0000-0000-000085050000}"/>
    <cellStyle name="1_시민계략공사_복지관 부하계산서_화개2초교 교사신축통신공사 (내역서-이지텍크)_통신단가_화개2초교 통신 설계(K)_소방전기내역서_염주골프센터 전기내역서051103" xfId="1421" xr:uid="{00000000-0005-0000-0000-000086050000}"/>
    <cellStyle name="1_시민계략공사_복지관 부하계산서_화개2초교 교사신축통신공사 (내역서-이지텍크)_통신단가_화개2초교 통신 설계(K)_염주골프센터 전기내역서051103" xfId="1422" xr:uid="{00000000-0005-0000-0000-000087050000}"/>
    <cellStyle name="1_시민계략공사_복지관 부하계산서_화개2초교 교사신축통신공사 (내역서-이지텍크)_화개2초교 통신 설계(K)" xfId="1423" xr:uid="{00000000-0005-0000-0000-000088050000}"/>
    <cellStyle name="1_시민계략공사_복지관 부하계산서_화개2초교 교사신축통신공사 (내역서-이지텍크)_화개2초교 통신 설계(K)_관급-내역서" xfId="1424" xr:uid="{00000000-0005-0000-0000-000089050000}"/>
    <cellStyle name="1_시민계략공사_복지관 부하계산서_화개2초교 교사신축통신공사 (내역서-이지텍크)_화개2초교 통신 설계(K)_녹산하수처리장 태양광발전시스템 구축공사" xfId="1425" xr:uid="{00000000-0005-0000-0000-00008A050000}"/>
    <cellStyle name="1_시민계략공사_복지관 부하계산서_화개2초교 교사신축통신공사 (내역서-이지텍크)_화개2초교 통신 설계(K)_녹산하수처리장 태양광발전시스템 구축공사(산출)" xfId="1426" xr:uid="{00000000-0005-0000-0000-00008B050000}"/>
    <cellStyle name="1_시민계략공사_복지관 부하계산서_화개2초교 교사신축통신공사 (내역서-이지텍크)_화개2초교 통신 설계(K)_소방전기내역서" xfId="1427" xr:uid="{00000000-0005-0000-0000-00008C050000}"/>
    <cellStyle name="1_시민계략공사_복지관 부하계산서_화개2초교 교사신축통신공사 (내역서-이지텍크)_화개2초교 통신 설계(K)_소방전기내역서_관급-내역서" xfId="1428" xr:uid="{00000000-0005-0000-0000-00008D050000}"/>
    <cellStyle name="1_시민계략공사_복지관 부하계산서_화개2초교 교사신축통신공사 (내역서-이지텍크)_화개2초교 통신 설계(K)_소방전기내역서_녹산하수처리장 태양광발전시스템 구축공사" xfId="1429" xr:uid="{00000000-0005-0000-0000-00008E050000}"/>
    <cellStyle name="1_시민계략공사_복지관 부하계산서_화개2초교 교사신축통신공사 (내역서-이지텍크)_화개2초교 통신 설계(K)_소방전기내역서_녹산하수처리장 태양광발전시스템 구축공사(산출)" xfId="1430" xr:uid="{00000000-0005-0000-0000-00008F050000}"/>
    <cellStyle name="1_시민계략공사_복지관 부하계산서_화개2초교 교사신축통신공사 (내역서-이지텍크)_화개2초교 통신 설계(K)_소방전기내역서_염주골프센터 전기내역서051103" xfId="1431" xr:uid="{00000000-0005-0000-0000-000090050000}"/>
    <cellStyle name="1_시민계략공사_복지관 부하계산서_화개2초교 교사신축통신공사 (내역서-이지텍크)_화개2초교 통신 설계(K)_염주골프센터 전기내역서051103" xfId="1432" xr:uid="{00000000-0005-0000-0000-000091050000}"/>
    <cellStyle name="1_시민계략공사_복지관 부하계산서_화개2초교 통신 설계(K)" xfId="1433" xr:uid="{00000000-0005-0000-0000-000092050000}"/>
    <cellStyle name="1_시민계략공사_복지관 부하계산서_화개2초교 통신 설계(K)_관급-내역서" xfId="1434" xr:uid="{00000000-0005-0000-0000-000093050000}"/>
    <cellStyle name="1_시민계략공사_복지관 부하계산서_화개2초교 통신 설계(K)_녹산하수처리장 태양광발전시스템 구축공사" xfId="1435" xr:uid="{00000000-0005-0000-0000-000094050000}"/>
    <cellStyle name="1_시민계략공사_복지관 부하계산서_화개2초교 통신 설계(K)_녹산하수처리장 태양광발전시스템 구축공사(산출)" xfId="1436" xr:uid="{00000000-0005-0000-0000-000095050000}"/>
    <cellStyle name="1_시민계략공사_복지관 부하계산서_화개2초교 통신 설계(K)_소방전기내역서" xfId="1437" xr:uid="{00000000-0005-0000-0000-000096050000}"/>
    <cellStyle name="1_시민계략공사_복지관 부하계산서_화개2초교 통신 설계(K)_소방전기내역서_관급-내역서" xfId="1438" xr:uid="{00000000-0005-0000-0000-000097050000}"/>
    <cellStyle name="1_시민계략공사_복지관 부하계산서_화개2초교 통신 설계(K)_소방전기내역서_녹산하수처리장 태양광발전시스템 구축공사" xfId="1439" xr:uid="{00000000-0005-0000-0000-000098050000}"/>
    <cellStyle name="1_시민계략공사_복지관 부하계산서_화개2초교 통신 설계(K)_소방전기내역서_녹산하수처리장 태양광발전시스템 구축공사(산출)" xfId="1440" xr:uid="{00000000-0005-0000-0000-000099050000}"/>
    <cellStyle name="1_시민계략공사_복지관 부하계산서_화개2초교 통신 설계(K)_소방전기내역서_염주골프센터 전기내역서051103" xfId="1441" xr:uid="{00000000-0005-0000-0000-00009A050000}"/>
    <cellStyle name="1_시민계략공사_복지관 부하계산서_화개2초교 통신 설계(K)_염주골프센터 전기내역서051103" xfId="1442" xr:uid="{00000000-0005-0000-0000-00009B050000}"/>
    <cellStyle name="1_시민계략공사_복지관 부하계산서_화개2초교전기(k)" xfId="1443" xr:uid="{00000000-0005-0000-0000-00009C050000}"/>
    <cellStyle name="1_시민계략공사_복지관 부하계산서_화개2초교전기(k)_관급-내역서" xfId="1444" xr:uid="{00000000-0005-0000-0000-00009D050000}"/>
    <cellStyle name="1_시민계략공사_복지관 부하계산서_화개2초교전기(k)_녹산하수처리장 태양광발전시스템 구축공사" xfId="1445" xr:uid="{00000000-0005-0000-0000-00009E050000}"/>
    <cellStyle name="1_시민계략공사_복지관 부하계산서_화개2초교전기(k)_녹산하수처리장 태양광발전시스템 구축공사(산출)" xfId="1446" xr:uid="{00000000-0005-0000-0000-00009F050000}"/>
    <cellStyle name="1_시민계략공사_복지관 부하계산서_화개2초교전기(k)_소방전기내역서" xfId="1447" xr:uid="{00000000-0005-0000-0000-0000A0050000}"/>
    <cellStyle name="1_시민계략공사_복지관 부하계산서_화개2초교전기(k)_소방전기내역서_관급-내역서" xfId="1448" xr:uid="{00000000-0005-0000-0000-0000A1050000}"/>
    <cellStyle name="1_시민계략공사_복지관 부하계산서_화개2초교전기(k)_소방전기내역서_녹산하수처리장 태양광발전시스템 구축공사" xfId="1449" xr:uid="{00000000-0005-0000-0000-0000A2050000}"/>
    <cellStyle name="1_시민계략공사_복지관 부하계산서_화개2초교전기(k)_소방전기내역서_녹산하수처리장 태양광발전시스템 구축공사(산출)" xfId="1450" xr:uid="{00000000-0005-0000-0000-0000A3050000}"/>
    <cellStyle name="1_시민계략공사_복지관 부하계산서_화개2초교전기(k)_소방전기내역서_염주골프센터 전기내역서051103" xfId="1451" xr:uid="{00000000-0005-0000-0000-0000A4050000}"/>
    <cellStyle name="1_시민계략공사_복지관 부하계산서_화개2초교전기(k)_신창(2)중학교교사신축공사(전기)" xfId="1452" xr:uid="{00000000-0005-0000-0000-0000A5050000}"/>
    <cellStyle name="1_시민계략공사_복지관 부하계산서_화개2초교전기(k)_신창(2)중학교교사신축공사(전기)_관급-내역서" xfId="1453" xr:uid="{00000000-0005-0000-0000-0000A6050000}"/>
    <cellStyle name="1_시민계략공사_복지관 부하계산서_화개2초교전기(k)_신창(2)중학교교사신축공사(전기)_녹산하수처리장 태양광발전시스템 구축공사" xfId="1454" xr:uid="{00000000-0005-0000-0000-0000A7050000}"/>
    <cellStyle name="1_시민계략공사_복지관 부하계산서_화개2초교전기(k)_신창(2)중학교교사신축공사(전기)_녹산하수처리장 태양광발전시스템 구축공사(산출)" xfId="1455" xr:uid="{00000000-0005-0000-0000-0000A8050000}"/>
    <cellStyle name="1_시민계략공사_복지관 부하계산서_화개2초교전기(k)_신창(2)중학교교사신축공사(전기)_소방전기내역서" xfId="1456" xr:uid="{00000000-0005-0000-0000-0000A9050000}"/>
    <cellStyle name="1_시민계략공사_복지관 부하계산서_화개2초교전기(k)_신창(2)중학교교사신축공사(전기)_소방전기내역서_관급-내역서" xfId="1457" xr:uid="{00000000-0005-0000-0000-0000AA050000}"/>
    <cellStyle name="1_시민계략공사_복지관 부하계산서_화개2초교전기(k)_신창(2)중학교교사신축공사(전기)_소방전기내역서_녹산하수처리장 태양광발전시스템 구축공사" xfId="1458" xr:uid="{00000000-0005-0000-0000-0000AB050000}"/>
    <cellStyle name="1_시민계략공사_복지관 부하계산서_화개2초교전기(k)_신창(2)중학교교사신축공사(전기)_소방전기내역서_녹산하수처리장 태양광발전시스템 구축공사(산출)" xfId="1459" xr:uid="{00000000-0005-0000-0000-0000AC050000}"/>
    <cellStyle name="1_시민계략공사_복지관 부하계산서_화개2초교전기(k)_신창(2)중학교교사신축공사(전기)_소방전기내역서_염주골프센터 전기내역서051103" xfId="1460" xr:uid="{00000000-0005-0000-0000-0000AD050000}"/>
    <cellStyle name="1_시민계략공사_복지관 부하계산서_화개2초교전기(k)_신창(2)중학교교사신축공사(전기)_염주골프센터 전기내역서051103" xfId="1461" xr:uid="{00000000-0005-0000-0000-0000AE050000}"/>
    <cellStyle name="1_시민계략공사_복지관 부하계산서_화개2초교전기(k)_신창2중통신04.03.01" xfId="1462" xr:uid="{00000000-0005-0000-0000-0000AF050000}"/>
    <cellStyle name="1_시민계략공사_복지관 부하계산서_화개2초교전기(k)_신창2중통신04.03.01_염주골프센터 전기내역서051103" xfId="1463" xr:uid="{00000000-0005-0000-0000-0000B0050000}"/>
    <cellStyle name="1_시민계략공사_복지관 부하계산서_화개2초교전기(k)_염주골프센터 전기내역서051103" xfId="1464" xr:uid="{00000000-0005-0000-0000-0000B1050000}"/>
    <cellStyle name="1_시민계략공사_봉산면보건지소신축공사(전기)11월30일변경" xfId="1465" xr:uid="{00000000-0005-0000-0000-0000B2050000}"/>
    <cellStyle name="1_시민계략공사_부하계산서" xfId="1466" xr:uid="{00000000-0005-0000-0000-0000B3050000}"/>
    <cellStyle name="1_시민계략공사_북문로(팔마로)가로등설치공사(변경)3월11일" xfId="1467" xr:uid="{00000000-0005-0000-0000-0000B4050000}"/>
    <cellStyle name="1_시민계략공사_북문팔마로확포장공사가로등" xfId="1468" xr:uid="{00000000-0005-0000-0000-0000B5050000}"/>
    <cellStyle name="1_시민계략공사_비상부하,발전기용량 계산서" xfId="1469" xr:uid="{00000000-0005-0000-0000-0000B6050000}"/>
    <cellStyle name="1_시민계략공사_비상부하,발전기용량 계산서_강당리프팅" xfId="1470" xr:uid="{00000000-0005-0000-0000-0000B7050000}"/>
    <cellStyle name="1_시민계략공사_비상부하,발전기용량 계산서_관급-내역서" xfId="1471" xr:uid="{00000000-0005-0000-0000-0000B8050000}"/>
    <cellStyle name="1_시민계략공사_비상부하,발전기용량 계산서_관급자재 (양지중)" xfId="1472" xr:uid="{00000000-0005-0000-0000-0000B9050000}"/>
    <cellStyle name="1_시민계략공사_비상부하,발전기용량 계산서_광림초(일대단가)" xfId="1473" xr:uid="{00000000-0005-0000-0000-0000BA050000}"/>
    <cellStyle name="1_시민계략공사_비상부하,발전기용량 계산서_광림초교 교사 신축공사(전기)" xfId="1474" xr:uid="{00000000-0005-0000-0000-0000BB050000}"/>
    <cellStyle name="1_시민계략공사_비상부하,발전기용량 계산서_광주체육고기숙사및수영장증축공사" xfId="1475" xr:uid="{00000000-0005-0000-0000-0000BC050000}"/>
    <cellStyle name="1_시민계략공사_비상부하,발전기용량 계산서_광주체육고기숙사및수영장증축공사(전기)" xfId="1476" xr:uid="{00000000-0005-0000-0000-0000BD050000}"/>
    <cellStyle name="1_시민계략공사_비상부하,발전기용량 계산서_내역" xfId="1477" xr:uid="{00000000-0005-0000-0000-0000BE050000}"/>
    <cellStyle name="1_시민계략공사_비상부하,발전기용량 계산서_내역(변경)" xfId="1478" xr:uid="{00000000-0005-0000-0000-0000BF050000}"/>
    <cellStyle name="1_시민계략공사_비상부하,발전기용량 계산서_내역(변경)_관급-내역서" xfId="1479" xr:uid="{00000000-0005-0000-0000-0000C0050000}"/>
    <cellStyle name="1_시민계략공사_비상부하,발전기용량 계산서_내역(변경)_녹산하수처리장 태양광발전시스템 구축공사" xfId="1480" xr:uid="{00000000-0005-0000-0000-0000C1050000}"/>
    <cellStyle name="1_시민계략공사_비상부하,발전기용량 계산서_내역(변경)_녹산하수처리장 태양광발전시스템 구축공사(산출)" xfId="1481" xr:uid="{00000000-0005-0000-0000-0000C2050000}"/>
    <cellStyle name="1_시민계략공사_비상부하,발전기용량 계산서_내역_관급-내역서" xfId="1482" xr:uid="{00000000-0005-0000-0000-0000C3050000}"/>
    <cellStyle name="1_시민계략공사_비상부하,발전기용량 계산서_내역_녹산하수처리장 태양광발전시스템 구축공사" xfId="1483" xr:uid="{00000000-0005-0000-0000-0000C4050000}"/>
    <cellStyle name="1_시민계략공사_비상부하,발전기용량 계산서_내역_녹산하수처리장 태양광발전시스템 구축공사(산출)" xfId="1484" xr:uid="{00000000-0005-0000-0000-0000C5050000}"/>
    <cellStyle name="1_시민계략공사_비상부하,발전기용량 계산서_내역서(전기)" xfId="1485" xr:uid="{00000000-0005-0000-0000-0000C6050000}"/>
    <cellStyle name="1_시민계략공사_비상부하,발전기용량 계산서_내역서(전기)_강당리프팅" xfId="1486" xr:uid="{00000000-0005-0000-0000-0000C7050000}"/>
    <cellStyle name="1_시민계략공사_비상부하,발전기용량 계산서_내역서(전기)_관급-내역서" xfId="1487" xr:uid="{00000000-0005-0000-0000-0000C8050000}"/>
    <cellStyle name="1_시민계략공사_비상부하,발전기용량 계산서_내역서(전기)_관급자재 (양지중)" xfId="1488" xr:uid="{00000000-0005-0000-0000-0000C9050000}"/>
    <cellStyle name="1_시민계략공사_비상부하,발전기용량 계산서_내역서(전기)_광림초(일대단가)" xfId="1489" xr:uid="{00000000-0005-0000-0000-0000CA050000}"/>
    <cellStyle name="1_시민계략공사_비상부하,발전기용량 계산서_내역서(전기)_광림초교 교사 신축공사(전기)" xfId="1490" xr:uid="{00000000-0005-0000-0000-0000CB050000}"/>
    <cellStyle name="1_시민계략공사_비상부하,발전기용량 계산서_내역서(전기)_광주체육고기숙사및수영장증축공사" xfId="1491" xr:uid="{00000000-0005-0000-0000-0000CC050000}"/>
    <cellStyle name="1_시민계략공사_비상부하,발전기용량 계산서_내역서(전기)_광주체육고기숙사및수영장증축공사(전기)" xfId="1492" xr:uid="{00000000-0005-0000-0000-0000CD050000}"/>
    <cellStyle name="1_시민계략공사_비상부하,발전기용량 계산서_내역서(전기)_내역" xfId="1493" xr:uid="{00000000-0005-0000-0000-0000CE050000}"/>
    <cellStyle name="1_시민계략공사_비상부하,발전기용량 계산서_내역서(전기)_내역(변경)" xfId="1494" xr:uid="{00000000-0005-0000-0000-0000CF050000}"/>
    <cellStyle name="1_시민계략공사_비상부하,발전기용량 계산서_내역서(전기)_내역(변경)_관급-내역서" xfId="1495" xr:uid="{00000000-0005-0000-0000-0000D0050000}"/>
    <cellStyle name="1_시민계략공사_비상부하,발전기용량 계산서_내역서(전기)_내역(변경)_녹산하수처리장 태양광발전시스템 구축공사" xfId="1496" xr:uid="{00000000-0005-0000-0000-0000D1050000}"/>
    <cellStyle name="1_시민계략공사_비상부하,발전기용량 계산서_내역서(전기)_내역(변경)_녹산하수처리장 태양광발전시스템 구축공사(산출)" xfId="1497" xr:uid="{00000000-0005-0000-0000-0000D2050000}"/>
    <cellStyle name="1_시민계략공사_비상부하,발전기용량 계산서_내역서(전기)_내역_관급-내역서" xfId="1498" xr:uid="{00000000-0005-0000-0000-0000D3050000}"/>
    <cellStyle name="1_시민계략공사_비상부하,발전기용량 계산서_내역서(전기)_내역_녹산하수처리장 태양광발전시스템 구축공사" xfId="1499" xr:uid="{00000000-0005-0000-0000-0000D4050000}"/>
    <cellStyle name="1_시민계략공사_비상부하,발전기용량 계산서_내역서(전기)_내역_녹산하수처리장 태양광발전시스템 구축공사(산출)" xfId="1500" xr:uid="{00000000-0005-0000-0000-0000D5050000}"/>
    <cellStyle name="1_시민계략공사_비상부하,발전기용량 계산서_내역서(전기)_노안마을회관창고증축공사" xfId="1501" xr:uid="{00000000-0005-0000-0000-0000D6050000}"/>
    <cellStyle name="1_시민계략공사_비상부하,발전기용량 계산서_내역서(전기)_노안마을회관창고증축공사_도서관2층휴게실내부시설공사" xfId="1502" xr:uid="{00000000-0005-0000-0000-0000D7050000}"/>
    <cellStyle name="1_시민계략공사_비상부하,발전기용량 계산서_내역서(전기)_녹산하수처리장 태양광발전시스템 구축공사" xfId="1503" xr:uid="{00000000-0005-0000-0000-0000D8050000}"/>
    <cellStyle name="1_시민계략공사_비상부하,발전기용량 계산서_내역서(전기)_녹산하수처리장 태양광발전시스템 구축공사(산출)" xfId="1504" xr:uid="{00000000-0005-0000-0000-0000D9050000}"/>
    <cellStyle name="1_시민계략공사_비상부하,발전기용량 계산서_내역서(전기)_도서관2층휴게실내부시설공사" xfId="1505" xr:uid="{00000000-0005-0000-0000-0000DA050000}"/>
    <cellStyle name="1_시민계략공사_비상부하,발전기용량 계산서_내역서(전기)_동신대앞교차로 교통신호등 설치공사'" xfId="1506" xr:uid="{00000000-0005-0000-0000-0000DB050000}"/>
    <cellStyle name="1_시민계략공사_비상부하,발전기용량 계산서_내역서(전기)_동신대앞교차로 교통신호등 설치공사'_석곡동사무소신축통신공사" xfId="1507" xr:uid="{00000000-0005-0000-0000-0000DC050000}"/>
    <cellStyle name="1_시민계략공사_비상부하,발전기용량 계산서_내역서(전기)_동신대앞교차로 교통신호등 설치공사'_영광해양수산사무실신축공사(전기)-6월18일(최종)" xfId="1508" xr:uid="{00000000-0005-0000-0000-0000DD050000}"/>
    <cellStyle name="1_시민계략공사_비상부하,발전기용량 계산서_내역서(전기)_분뇨처리장 시설 개선사업 전기공사" xfId="1509" xr:uid="{00000000-0005-0000-0000-0000DE050000}"/>
    <cellStyle name="1_시민계략공사_비상부하,발전기용량 계산서_내역서(전기)_분뇨처리장 시설 개선사업 전기공사_관급-내역서" xfId="1510" xr:uid="{00000000-0005-0000-0000-0000DF050000}"/>
    <cellStyle name="1_시민계략공사_비상부하,발전기용량 계산서_내역서(전기)_분뇨처리장 시설 개선사업 전기공사_내역" xfId="1511" xr:uid="{00000000-0005-0000-0000-0000E0050000}"/>
    <cellStyle name="1_시민계략공사_비상부하,발전기용량 계산서_내역서(전기)_분뇨처리장 시설 개선사업 전기공사_내역(변경)" xfId="1512" xr:uid="{00000000-0005-0000-0000-0000E1050000}"/>
    <cellStyle name="1_시민계략공사_비상부하,발전기용량 계산서_내역서(전기)_분뇨처리장 시설 개선사업 전기공사_내역(변경)_관급-내역서" xfId="1513" xr:uid="{00000000-0005-0000-0000-0000E2050000}"/>
    <cellStyle name="1_시민계략공사_비상부하,발전기용량 계산서_내역서(전기)_분뇨처리장 시설 개선사업 전기공사_내역(변경)_녹산하수처리장 태양광발전시스템 구축공사" xfId="1514" xr:uid="{00000000-0005-0000-0000-0000E3050000}"/>
    <cellStyle name="1_시민계략공사_비상부하,발전기용량 계산서_내역서(전기)_분뇨처리장 시설 개선사업 전기공사_내역(변경)_녹산하수처리장 태양광발전시스템 구축공사(산출)" xfId="1515" xr:uid="{00000000-0005-0000-0000-0000E4050000}"/>
    <cellStyle name="1_시민계략공사_비상부하,발전기용량 계산서_내역서(전기)_분뇨처리장 시설 개선사업 전기공사_내역_관급-내역서" xfId="1516" xr:uid="{00000000-0005-0000-0000-0000E5050000}"/>
    <cellStyle name="1_시민계략공사_비상부하,발전기용량 계산서_내역서(전기)_분뇨처리장 시설 개선사업 전기공사_내역_녹산하수처리장 태양광발전시스템 구축공사" xfId="1517" xr:uid="{00000000-0005-0000-0000-0000E6050000}"/>
    <cellStyle name="1_시민계략공사_비상부하,발전기용량 계산서_내역서(전기)_분뇨처리장 시설 개선사업 전기공사_내역_녹산하수처리장 태양광발전시스템 구축공사(산출)" xfId="1518" xr:uid="{00000000-0005-0000-0000-0000E7050000}"/>
    <cellStyle name="1_시민계략공사_비상부하,발전기용량 계산서_내역서(전기)_분뇨처리장 시설 개선사업 전기공사_녹산하수처리장 태양광발전시스템 구축공사" xfId="1519" xr:uid="{00000000-0005-0000-0000-0000E8050000}"/>
    <cellStyle name="1_시민계략공사_비상부하,발전기용량 계산서_내역서(전기)_분뇨처리장 시설 개선사업 전기공사_녹산하수처리장 태양광발전시스템 구축공사(산출)" xfId="1520" xr:uid="{00000000-0005-0000-0000-0000E9050000}"/>
    <cellStyle name="1_시민계략공사_비상부하,발전기용량 계산서_내역서(전기)_석곡동사무소신축통신공사" xfId="1521" xr:uid="{00000000-0005-0000-0000-0000EA050000}"/>
    <cellStyle name="1_시민계략공사_비상부하,발전기용량 계산서_내역서(전기)_소방전기내역서" xfId="1522" xr:uid="{00000000-0005-0000-0000-0000EB050000}"/>
    <cellStyle name="1_시민계략공사_비상부하,발전기용량 계산서_내역서(전기)_소방전기내역서_관급-내역서" xfId="1523" xr:uid="{00000000-0005-0000-0000-0000EC050000}"/>
    <cellStyle name="1_시민계략공사_비상부하,발전기용량 계산서_내역서(전기)_소방전기내역서_녹산하수처리장 태양광발전시스템 구축공사" xfId="1524" xr:uid="{00000000-0005-0000-0000-0000ED050000}"/>
    <cellStyle name="1_시민계략공사_비상부하,발전기용량 계산서_내역서(전기)_소방전기내역서_녹산하수처리장 태양광발전시스템 구축공사(산출)" xfId="1525" xr:uid="{00000000-0005-0000-0000-0000EE050000}"/>
    <cellStyle name="1_시민계략공사_비상부하,발전기용량 계산서_내역서(전기)_소방전기내역서_염주골프센터 전기내역서051103" xfId="1526" xr:uid="{00000000-0005-0000-0000-0000EF050000}"/>
    <cellStyle name="1_시민계략공사_비상부하,발전기용량 계산서_내역서(전기)_수배전반 관급자재 (양지중)" xfId="1527" xr:uid="{00000000-0005-0000-0000-0000F0050000}"/>
    <cellStyle name="1_시민계략공사_비상부하,발전기용량 계산서_내역서(전기)_신광중냉.난방시설공사(수정)" xfId="1528" xr:uid="{00000000-0005-0000-0000-0000F1050000}"/>
    <cellStyle name="1_시민계략공사_비상부하,발전기용량 계산서_내역서(전기)_신창(2)중학교교사신축공사(전기)" xfId="1529" xr:uid="{00000000-0005-0000-0000-0000F2050000}"/>
    <cellStyle name="1_시민계략공사_비상부하,발전기용량 계산서_내역서(전기)_신창(2)중학교교사신축공사(전기)_관급-내역서" xfId="1530" xr:uid="{00000000-0005-0000-0000-0000F3050000}"/>
    <cellStyle name="1_시민계략공사_비상부하,발전기용량 계산서_내역서(전기)_신창(2)중학교교사신축공사(전기)_녹산하수처리장 태양광발전시스템 구축공사" xfId="1531" xr:uid="{00000000-0005-0000-0000-0000F4050000}"/>
    <cellStyle name="1_시민계략공사_비상부하,발전기용량 계산서_내역서(전기)_신창(2)중학교교사신축공사(전기)_녹산하수처리장 태양광발전시스템 구축공사(산출)" xfId="1532" xr:uid="{00000000-0005-0000-0000-0000F5050000}"/>
    <cellStyle name="1_시민계략공사_비상부하,발전기용량 계산서_내역서(전기)_신창(2)중학교교사신축공사(전기)_소방전기내역서" xfId="1533" xr:uid="{00000000-0005-0000-0000-0000F6050000}"/>
    <cellStyle name="1_시민계략공사_비상부하,발전기용량 계산서_내역서(전기)_신창(2)중학교교사신축공사(전기)_소방전기내역서_관급-내역서" xfId="1534" xr:uid="{00000000-0005-0000-0000-0000F7050000}"/>
    <cellStyle name="1_시민계략공사_비상부하,발전기용량 계산서_내역서(전기)_신창(2)중학교교사신축공사(전기)_소방전기내역서_녹산하수처리장 태양광발전시스템 구축공사" xfId="1535" xr:uid="{00000000-0005-0000-0000-0000F8050000}"/>
    <cellStyle name="1_시민계략공사_비상부하,발전기용량 계산서_내역서(전기)_신창(2)중학교교사신축공사(전기)_소방전기내역서_녹산하수처리장 태양광발전시스템 구축공사(산출)" xfId="1536" xr:uid="{00000000-0005-0000-0000-0000F9050000}"/>
    <cellStyle name="1_시민계략공사_비상부하,발전기용량 계산서_내역서(전기)_신창(2)중학교교사신축공사(전기)_소방전기내역서_염주골프센터 전기내역서051103" xfId="1537" xr:uid="{00000000-0005-0000-0000-0000FA050000}"/>
    <cellStyle name="1_시민계략공사_비상부하,발전기용량 계산서_내역서(전기)_신창(2)중학교교사신축공사(전기)_신창(2)중학교교사신축공사(전기)" xfId="1538" xr:uid="{00000000-0005-0000-0000-0000FB050000}"/>
    <cellStyle name="1_시민계략공사_비상부하,발전기용량 계산서_내역서(전기)_신창(2)중학교교사신축공사(전기)_신창(2)중학교교사신축공사(전기)_관급-내역서" xfId="1539" xr:uid="{00000000-0005-0000-0000-0000FC050000}"/>
    <cellStyle name="1_시민계략공사_비상부하,발전기용량 계산서_내역서(전기)_신창(2)중학교교사신축공사(전기)_신창(2)중학교교사신축공사(전기)_녹산하수처리장 태양광발전시스템 구축공사" xfId="1540" xr:uid="{00000000-0005-0000-0000-0000FD050000}"/>
    <cellStyle name="1_시민계략공사_비상부하,발전기용량 계산서_내역서(전기)_신창(2)중학교교사신축공사(전기)_신창(2)중학교교사신축공사(전기)_녹산하수처리장 태양광발전시스템 구축공사(산출)" xfId="1541" xr:uid="{00000000-0005-0000-0000-0000FE050000}"/>
    <cellStyle name="1_시민계략공사_비상부하,발전기용량 계산서_내역서(전기)_신창(2)중학교교사신축공사(전기)_신창(2)중학교교사신축공사(전기)_소방전기내역서" xfId="1542" xr:uid="{00000000-0005-0000-0000-0000FF050000}"/>
    <cellStyle name="1_시민계략공사_비상부하,발전기용량 계산서_내역서(전기)_신창(2)중학교교사신축공사(전기)_신창(2)중학교교사신축공사(전기)_소방전기내역서_관급-내역서" xfId="1543" xr:uid="{00000000-0005-0000-0000-000000060000}"/>
    <cellStyle name="1_시민계략공사_비상부하,발전기용량 계산서_내역서(전기)_신창(2)중학교교사신축공사(전기)_신창(2)중학교교사신축공사(전기)_소방전기내역서_녹산하수처리장 태양광발전시스템 구축공사" xfId="1544" xr:uid="{00000000-0005-0000-0000-000001060000}"/>
    <cellStyle name="1_시민계략공사_비상부하,발전기용량 계산서_내역서(전기)_신창(2)중학교교사신축공사(전기)_신창(2)중학교교사신축공사(전기)_소방전기내역서_녹산하수처리장 태양광발전시스템 구축공사(산출)" xfId="1545" xr:uid="{00000000-0005-0000-0000-000002060000}"/>
    <cellStyle name="1_시민계략공사_비상부하,발전기용량 계산서_내역서(전기)_신창(2)중학교교사신축공사(전기)_신창(2)중학교교사신축공사(전기)_소방전기내역서_염주골프센터 전기내역서051103" xfId="1546" xr:uid="{00000000-0005-0000-0000-000003060000}"/>
    <cellStyle name="1_시민계략공사_비상부하,발전기용량 계산서_내역서(전기)_신창(2)중학교교사신축공사(전기)_신창(2)중학교교사신축공사(전기)_염주골프센터 전기내역서051103" xfId="1547" xr:uid="{00000000-0005-0000-0000-000004060000}"/>
    <cellStyle name="1_시민계략공사_비상부하,발전기용량 계산서_내역서(전기)_신창(2)중학교교사신축공사(전기)_신창2중통신04.03.01" xfId="1548" xr:uid="{00000000-0005-0000-0000-000005060000}"/>
    <cellStyle name="1_시민계략공사_비상부하,발전기용량 계산서_내역서(전기)_신창(2)중학교교사신축공사(전기)_신창2중통신04.03.01_염주골프센터 전기내역서051103" xfId="1549" xr:uid="{00000000-0005-0000-0000-000006060000}"/>
    <cellStyle name="1_시민계략공사_비상부하,발전기용량 계산서_내역서(전기)_신창(2)중학교교사신축공사(전기)_염주골프센터 전기내역서051103" xfId="1550" xr:uid="{00000000-0005-0000-0000-000007060000}"/>
    <cellStyle name="1_시민계략공사_비상부하,발전기용량 계산서_내역서(전기)_신창2중통신04.03.01" xfId="1551" xr:uid="{00000000-0005-0000-0000-000008060000}"/>
    <cellStyle name="1_시민계략공사_비상부하,발전기용량 계산서_내역서(전기)_신창2중통신04.03.01_관급-내역서" xfId="1552" xr:uid="{00000000-0005-0000-0000-000009060000}"/>
    <cellStyle name="1_시민계략공사_비상부하,발전기용량 계산서_내역서(전기)_신창2중통신04.03.01_녹산하수처리장 태양광발전시스템 구축공사" xfId="1553" xr:uid="{00000000-0005-0000-0000-00000A060000}"/>
    <cellStyle name="1_시민계략공사_비상부하,발전기용량 계산서_내역서(전기)_신창2중통신04.03.01_녹산하수처리장 태양광발전시스템 구축공사(산출)" xfId="1554" xr:uid="{00000000-0005-0000-0000-00000B060000}"/>
    <cellStyle name="1_시민계략공사_비상부하,발전기용량 계산서_내역서(전기)_신창2중통신04.03.01_소방전기내역서" xfId="1555" xr:uid="{00000000-0005-0000-0000-00000C060000}"/>
    <cellStyle name="1_시민계략공사_비상부하,발전기용량 계산서_내역서(전기)_신창2중통신04.03.01_소방전기내역서_관급-내역서" xfId="1556" xr:uid="{00000000-0005-0000-0000-00000D060000}"/>
    <cellStyle name="1_시민계략공사_비상부하,발전기용량 계산서_내역서(전기)_신창2중통신04.03.01_소방전기내역서_녹산하수처리장 태양광발전시스템 구축공사" xfId="1557" xr:uid="{00000000-0005-0000-0000-00000E060000}"/>
    <cellStyle name="1_시민계략공사_비상부하,발전기용량 계산서_내역서(전기)_신창2중통신04.03.01_소방전기내역서_녹산하수처리장 태양광발전시스템 구축공사(산출)" xfId="1558" xr:uid="{00000000-0005-0000-0000-00000F060000}"/>
    <cellStyle name="1_시민계략공사_비상부하,발전기용량 계산서_내역서(전기)_신창2중통신04.03.01_소방전기내역서_염주골프센터 전기내역서051103" xfId="1559" xr:uid="{00000000-0005-0000-0000-000010060000}"/>
    <cellStyle name="1_시민계략공사_비상부하,발전기용량 계산서_내역서(전기)_신창2중통신04.03.01_염주골프센터 전기내역서051103" xfId="1560" xr:uid="{00000000-0005-0000-0000-000011060000}"/>
    <cellStyle name="1_시민계략공사_비상부하,발전기용량 계산서_내역서(전기)_양지중교사신축전기공사(최종)" xfId="1561" xr:uid="{00000000-0005-0000-0000-000012060000}"/>
    <cellStyle name="1_시민계략공사_비상부하,발전기용량 계산서_내역서(전기)_양지중학교 교사 신축공사" xfId="1562" xr:uid="{00000000-0005-0000-0000-000013060000}"/>
    <cellStyle name="1_시민계략공사_비상부하,발전기용량 계산서_내역서(전기)_연제초교교사신축전기" xfId="1563" xr:uid="{00000000-0005-0000-0000-000014060000}"/>
    <cellStyle name="1_시민계략공사_비상부하,발전기용량 계산서_내역서(전기)_연제초교교사신축전기_관급-내역서" xfId="1564" xr:uid="{00000000-0005-0000-0000-000015060000}"/>
    <cellStyle name="1_시민계략공사_비상부하,발전기용량 계산서_내역서(전기)_연제초교교사신축전기_녹산하수처리장 태양광발전시스템 구축공사" xfId="1565" xr:uid="{00000000-0005-0000-0000-000016060000}"/>
    <cellStyle name="1_시민계략공사_비상부하,발전기용량 계산서_내역서(전기)_연제초교교사신축전기_녹산하수처리장 태양광발전시스템 구축공사(산출)" xfId="1566" xr:uid="{00000000-0005-0000-0000-000017060000}"/>
    <cellStyle name="1_시민계략공사_비상부하,발전기용량 계산서_내역서(전기)_연제초교교사신축전기_소방전기내역서" xfId="1567" xr:uid="{00000000-0005-0000-0000-000018060000}"/>
    <cellStyle name="1_시민계략공사_비상부하,발전기용량 계산서_내역서(전기)_연제초교교사신축전기_소방전기내역서_관급-내역서" xfId="1568" xr:uid="{00000000-0005-0000-0000-000019060000}"/>
    <cellStyle name="1_시민계략공사_비상부하,발전기용량 계산서_내역서(전기)_연제초교교사신축전기_소방전기내역서_녹산하수처리장 태양광발전시스템 구축공사" xfId="1569" xr:uid="{00000000-0005-0000-0000-00001A060000}"/>
    <cellStyle name="1_시민계략공사_비상부하,발전기용량 계산서_내역서(전기)_연제초교교사신축전기_소방전기내역서_녹산하수처리장 태양광발전시스템 구축공사(산출)" xfId="1570" xr:uid="{00000000-0005-0000-0000-00001B060000}"/>
    <cellStyle name="1_시민계략공사_비상부하,발전기용량 계산서_내역서(전기)_연제초교교사신축전기_소방전기내역서_염주골프센터 전기내역서051103" xfId="1571" xr:uid="{00000000-0005-0000-0000-00001C060000}"/>
    <cellStyle name="1_시민계략공사_비상부하,발전기용량 계산서_내역서(전기)_연제초교교사신축전기_신창(2)중학교교사신축공사(전기)" xfId="1572" xr:uid="{00000000-0005-0000-0000-00001D060000}"/>
    <cellStyle name="1_시민계략공사_비상부하,발전기용량 계산서_내역서(전기)_연제초교교사신축전기_신창(2)중학교교사신축공사(전기)_관급-내역서" xfId="1573" xr:uid="{00000000-0005-0000-0000-00001E060000}"/>
    <cellStyle name="1_시민계략공사_비상부하,발전기용량 계산서_내역서(전기)_연제초교교사신축전기_신창(2)중학교교사신축공사(전기)_녹산하수처리장 태양광발전시스템 구축공사" xfId="1574" xr:uid="{00000000-0005-0000-0000-00001F060000}"/>
    <cellStyle name="1_시민계략공사_비상부하,발전기용량 계산서_내역서(전기)_연제초교교사신축전기_신창(2)중학교교사신축공사(전기)_녹산하수처리장 태양광발전시스템 구축공사(산출)" xfId="1575" xr:uid="{00000000-0005-0000-0000-000020060000}"/>
    <cellStyle name="1_시민계략공사_비상부하,발전기용량 계산서_내역서(전기)_연제초교교사신축전기_신창(2)중학교교사신축공사(전기)_소방전기내역서" xfId="1576" xr:uid="{00000000-0005-0000-0000-000021060000}"/>
    <cellStyle name="1_시민계략공사_비상부하,발전기용량 계산서_내역서(전기)_연제초교교사신축전기_신창(2)중학교교사신축공사(전기)_소방전기내역서_관급-내역서" xfId="1577" xr:uid="{00000000-0005-0000-0000-000022060000}"/>
    <cellStyle name="1_시민계략공사_비상부하,발전기용량 계산서_내역서(전기)_연제초교교사신축전기_신창(2)중학교교사신축공사(전기)_소방전기내역서_녹산하수처리장 태양광발전시스템 구축공사" xfId="1578" xr:uid="{00000000-0005-0000-0000-000023060000}"/>
    <cellStyle name="1_시민계략공사_비상부하,발전기용량 계산서_내역서(전기)_연제초교교사신축전기_신창(2)중학교교사신축공사(전기)_소방전기내역서_녹산하수처리장 태양광발전시스템 구축공사(산출)" xfId="1579" xr:uid="{00000000-0005-0000-0000-000024060000}"/>
    <cellStyle name="1_시민계략공사_비상부하,발전기용량 계산서_내역서(전기)_연제초교교사신축전기_신창(2)중학교교사신축공사(전기)_소방전기내역서_염주골프센터 전기내역서051103" xfId="1580" xr:uid="{00000000-0005-0000-0000-000025060000}"/>
    <cellStyle name="1_시민계략공사_비상부하,발전기용량 계산서_내역서(전기)_연제초교교사신축전기_신창(2)중학교교사신축공사(전기)_염주골프센터 전기내역서051103" xfId="1581" xr:uid="{00000000-0005-0000-0000-000026060000}"/>
    <cellStyle name="1_시민계략공사_비상부하,발전기용량 계산서_내역서(전기)_연제초교교사신축전기_신창2중통신04.03.01" xfId="1582" xr:uid="{00000000-0005-0000-0000-000027060000}"/>
    <cellStyle name="1_시민계략공사_비상부하,발전기용량 계산서_내역서(전기)_연제초교교사신축전기_신창2중통신04.03.01_관급-내역서" xfId="1583" xr:uid="{00000000-0005-0000-0000-000028060000}"/>
    <cellStyle name="1_시민계략공사_비상부하,발전기용량 계산서_내역서(전기)_연제초교교사신축전기_신창2중통신04.03.01_녹산하수처리장 태양광발전시스템 구축공사" xfId="1584" xr:uid="{00000000-0005-0000-0000-000029060000}"/>
    <cellStyle name="1_시민계략공사_비상부하,발전기용량 계산서_내역서(전기)_연제초교교사신축전기_신창2중통신04.03.01_녹산하수처리장 태양광발전시스템 구축공사(산출)" xfId="1585" xr:uid="{00000000-0005-0000-0000-00002A060000}"/>
    <cellStyle name="1_시민계략공사_비상부하,발전기용량 계산서_내역서(전기)_연제초교교사신축전기_신창2중통신04.03.01_소방전기내역서" xfId="1586" xr:uid="{00000000-0005-0000-0000-00002B060000}"/>
    <cellStyle name="1_시민계략공사_비상부하,발전기용량 계산서_내역서(전기)_연제초교교사신축전기_신창2중통신04.03.01_소방전기내역서_관급-내역서" xfId="1587" xr:uid="{00000000-0005-0000-0000-00002C060000}"/>
    <cellStyle name="1_시민계략공사_비상부하,발전기용량 계산서_내역서(전기)_연제초교교사신축전기_신창2중통신04.03.01_소방전기내역서_녹산하수처리장 태양광발전시스템 구축공사" xfId="1588" xr:uid="{00000000-0005-0000-0000-00002D060000}"/>
    <cellStyle name="1_시민계략공사_비상부하,발전기용량 계산서_내역서(전기)_연제초교교사신축전기_신창2중통신04.03.01_소방전기내역서_녹산하수처리장 태양광발전시스템 구축공사(산출)" xfId="1589" xr:uid="{00000000-0005-0000-0000-00002E060000}"/>
    <cellStyle name="1_시민계략공사_비상부하,발전기용량 계산서_내역서(전기)_연제초교교사신축전기_신창2중통신04.03.01_소방전기내역서_염주골프센터 전기내역서051103" xfId="1590" xr:uid="{00000000-0005-0000-0000-00002F060000}"/>
    <cellStyle name="1_시민계략공사_비상부하,발전기용량 계산서_내역서(전기)_연제초교교사신축전기_신창2중통신04.03.01_염주골프센터 전기내역서051103" xfId="1591" xr:uid="{00000000-0005-0000-0000-000030060000}"/>
    <cellStyle name="1_시민계략공사_비상부하,발전기용량 계산서_내역서(전기)_연제초교교사신축전기_염주골프센터 전기내역서051103" xfId="1592" xr:uid="{00000000-0005-0000-0000-000031060000}"/>
    <cellStyle name="1_시민계략공사_비상부하,발전기용량 계산서_내역서(전기)_연제초교교사신축전기_화개2초교 통신 설계(K)" xfId="1593" xr:uid="{00000000-0005-0000-0000-000032060000}"/>
    <cellStyle name="1_시민계략공사_비상부하,발전기용량 계산서_내역서(전기)_연제초교교사신축전기_화개2초교 통신 설계(K)_관급-내역서" xfId="1594" xr:uid="{00000000-0005-0000-0000-000033060000}"/>
    <cellStyle name="1_시민계략공사_비상부하,발전기용량 계산서_내역서(전기)_연제초교교사신축전기_화개2초교 통신 설계(K)_녹산하수처리장 태양광발전시스템 구축공사" xfId="1595" xr:uid="{00000000-0005-0000-0000-000034060000}"/>
    <cellStyle name="1_시민계략공사_비상부하,발전기용량 계산서_내역서(전기)_연제초교교사신축전기_화개2초교 통신 설계(K)_녹산하수처리장 태양광발전시스템 구축공사(산출)" xfId="1596" xr:uid="{00000000-0005-0000-0000-000035060000}"/>
    <cellStyle name="1_시민계략공사_비상부하,발전기용량 계산서_내역서(전기)_연제초교교사신축전기_화개2초교 통신 설계(K)_소방전기내역서" xfId="1597" xr:uid="{00000000-0005-0000-0000-000036060000}"/>
    <cellStyle name="1_시민계략공사_비상부하,발전기용량 계산서_내역서(전기)_연제초교교사신축전기_화개2초교 통신 설계(K)_소방전기내역서_관급-내역서" xfId="1598" xr:uid="{00000000-0005-0000-0000-000037060000}"/>
    <cellStyle name="1_시민계략공사_비상부하,발전기용량 계산서_내역서(전기)_연제초교교사신축전기_화개2초교 통신 설계(K)_소방전기내역서_녹산하수처리장 태양광발전시스템 구축공사" xfId="1599" xr:uid="{00000000-0005-0000-0000-000038060000}"/>
    <cellStyle name="1_시민계략공사_비상부하,발전기용량 계산서_내역서(전기)_연제초교교사신축전기_화개2초교 통신 설계(K)_소방전기내역서_녹산하수처리장 태양광발전시스템 구축공사(산출)" xfId="1600" xr:uid="{00000000-0005-0000-0000-000039060000}"/>
    <cellStyle name="1_시민계략공사_비상부하,발전기용량 계산서_내역서(전기)_연제초교교사신축전기_화개2초교 통신 설계(K)_소방전기내역서_염주골프센터 전기내역서051103" xfId="1601" xr:uid="{00000000-0005-0000-0000-00003A060000}"/>
    <cellStyle name="1_시민계략공사_비상부하,발전기용량 계산서_내역서(전기)_연제초교교사신축전기_화개2초교 통신 설계(K)_염주골프센터 전기내역서051103" xfId="1602" xr:uid="{00000000-0005-0000-0000-00003B060000}"/>
    <cellStyle name="1_시민계략공사_비상부하,발전기용량 계산서_내역서(전기)_염주골프센터 전기내역서051103" xfId="1603" xr:uid="{00000000-0005-0000-0000-00003C060000}"/>
    <cellStyle name="1_시민계략공사_비상부하,발전기용량 계산서_내역서(전기)_영광해양수산사무실신축공사(전기)" xfId="1604" xr:uid="{00000000-0005-0000-0000-00003D060000}"/>
    <cellStyle name="1_시민계략공사_비상부하,발전기용량 계산서_내역서(전기)_영광해양수산사무실신축공사(전기)-5월21일" xfId="1605" xr:uid="{00000000-0005-0000-0000-00003E060000}"/>
    <cellStyle name="1_시민계략공사_비상부하,발전기용량 계산서_내역서(전기)_영광해양수산사무실신축공사(전기)-6월18일(최종)" xfId="1606" xr:uid="{00000000-0005-0000-0000-00003F060000}"/>
    <cellStyle name="1_시민계략공사_비상부하,발전기용량 계산서_내역서(전기)_월야초교통신시설공사(최종)" xfId="1607" xr:uid="{00000000-0005-0000-0000-000040060000}"/>
    <cellStyle name="1_시민계략공사_비상부하,발전기용량 계산서_내역서(전기)_인성고등학교 냉,난방시설공사" xfId="1608" xr:uid="{00000000-0005-0000-0000-000041060000}"/>
    <cellStyle name="1_시민계략공사_비상부하,발전기용량 계산서_내역서(전기)_전기단가(완료)" xfId="1609" xr:uid="{00000000-0005-0000-0000-000042060000}"/>
    <cellStyle name="1_시민계략공사_비상부하,발전기용량 계산서_내역서(전기)_조명기구수량-" xfId="1610" xr:uid="{00000000-0005-0000-0000-000043060000}"/>
    <cellStyle name="1_시민계략공사_비상부하,발전기용량 계산서_내역서(전기)_중앙초등학교키폰설비공사1월31일변경(공사포함)" xfId="1611" xr:uid="{00000000-0005-0000-0000-000044060000}"/>
    <cellStyle name="1_시민계략공사_비상부하,발전기용량 계산서_내역서(전기)_중앙초등학교키폰설비공사1월31일변경(관급별도)" xfId="1612" xr:uid="{00000000-0005-0000-0000-000045060000}"/>
    <cellStyle name="1_시민계략공사_비상부하,발전기용량 계산서_내역서(전기)_중앙초등학교키폰설비공사1월31일변경(관급별도)_석곡동사무소신축통신공사" xfId="1613" xr:uid="{00000000-0005-0000-0000-000046060000}"/>
    <cellStyle name="1_시민계략공사_비상부하,발전기용량 계산서_내역서(전기)_중앙초등학교키폰설비공사1월31일변경(관급별도)_영광해양수산사무실신축공사(전기)-6월18일(최종)" xfId="1614" xr:uid="{00000000-0005-0000-0000-000047060000}"/>
    <cellStyle name="1_시민계략공사_비상부하,발전기용량 계산서_내역서(전기)_청사개보수전기공사" xfId="1615" xr:uid="{00000000-0005-0000-0000-000048060000}"/>
    <cellStyle name="1_시민계략공사_비상부하,발전기용량 계산서_내역서(전기)_체육고등학교키폰설비공사(삼성)" xfId="1616" xr:uid="{00000000-0005-0000-0000-000049060000}"/>
    <cellStyle name="1_시민계략공사_비상부하,발전기용량 계산서_내역서(전기)_통신단가" xfId="1617" xr:uid="{00000000-0005-0000-0000-00004A060000}"/>
    <cellStyle name="1_시민계략공사_비상부하,발전기용량 계산서_내역서(전기)_통신단가_관급-내역서" xfId="1618" xr:uid="{00000000-0005-0000-0000-00004B060000}"/>
    <cellStyle name="1_시민계략공사_비상부하,발전기용량 계산서_내역서(전기)_통신단가_녹산하수처리장 태양광발전시스템 구축공사" xfId="1619" xr:uid="{00000000-0005-0000-0000-00004C060000}"/>
    <cellStyle name="1_시민계략공사_비상부하,발전기용량 계산서_내역서(전기)_통신단가_녹산하수처리장 태양광발전시스템 구축공사(산출)" xfId="1620" xr:uid="{00000000-0005-0000-0000-00004D060000}"/>
    <cellStyle name="1_시민계략공사_비상부하,발전기용량 계산서_내역서(전기)_통신단가_소방전기내역서" xfId="1621" xr:uid="{00000000-0005-0000-0000-00004E060000}"/>
    <cellStyle name="1_시민계략공사_비상부하,발전기용량 계산서_내역서(전기)_통신단가_소방전기내역서_관급-내역서" xfId="1622" xr:uid="{00000000-0005-0000-0000-00004F060000}"/>
    <cellStyle name="1_시민계략공사_비상부하,발전기용량 계산서_내역서(전기)_통신단가_소방전기내역서_녹산하수처리장 태양광발전시스템 구축공사" xfId="1623" xr:uid="{00000000-0005-0000-0000-000050060000}"/>
    <cellStyle name="1_시민계략공사_비상부하,발전기용량 계산서_내역서(전기)_통신단가_소방전기내역서_녹산하수처리장 태양광발전시스템 구축공사(산출)" xfId="1624" xr:uid="{00000000-0005-0000-0000-000051060000}"/>
    <cellStyle name="1_시민계략공사_비상부하,발전기용량 계산서_내역서(전기)_통신단가_소방전기내역서_염주골프센터 전기내역서051103" xfId="1625" xr:uid="{00000000-0005-0000-0000-000052060000}"/>
    <cellStyle name="1_시민계략공사_비상부하,발전기용량 계산서_내역서(전기)_통신단가_신창(2)중학교교사신축공사(전기)" xfId="1626" xr:uid="{00000000-0005-0000-0000-000053060000}"/>
    <cellStyle name="1_시민계략공사_비상부하,발전기용량 계산서_내역서(전기)_통신단가_신창(2)중학교교사신축공사(전기)_관급-내역서" xfId="1627" xr:uid="{00000000-0005-0000-0000-000054060000}"/>
    <cellStyle name="1_시민계략공사_비상부하,발전기용량 계산서_내역서(전기)_통신단가_신창(2)중학교교사신축공사(전기)_녹산하수처리장 태양광발전시스템 구축공사" xfId="1628" xr:uid="{00000000-0005-0000-0000-000055060000}"/>
    <cellStyle name="1_시민계략공사_비상부하,발전기용량 계산서_내역서(전기)_통신단가_신창(2)중학교교사신축공사(전기)_녹산하수처리장 태양광발전시스템 구축공사(산출)" xfId="1629" xr:uid="{00000000-0005-0000-0000-000056060000}"/>
    <cellStyle name="1_시민계략공사_비상부하,발전기용량 계산서_내역서(전기)_통신단가_신창(2)중학교교사신축공사(전기)_소방전기내역서" xfId="1630" xr:uid="{00000000-0005-0000-0000-000057060000}"/>
    <cellStyle name="1_시민계략공사_비상부하,발전기용량 계산서_내역서(전기)_통신단가_신창(2)중학교교사신축공사(전기)_소방전기내역서_관급-내역서" xfId="1631" xr:uid="{00000000-0005-0000-0000-000058060000}"/>
    <cellStyle name="1_시민계략공사_비상부하,발전기용량 계산서_내역서(전기)_통신단가_신창(2)중학교교사신축공사(전기)_소방전기내역서_녹산하수처리장 태양광발전시스템 구축공사" xfId="1632" xr:uid="{00000000-0005-0000-0000-000059060000}"/>
    <cellStyle name="1_시민계략공사_비상부하,발전기용량 계산서_내역서(전기)_통신단가_신창(2)중학교교사신축공사(전기)_소방전기내역서_녹산하수처리장 태양광발전시스템 구축공사(산출)" xfId="1633" xr:uid="{00000000-0005-0000-0000-00005A060000}"/>
    <cellStyle name="1_시민계략공사_비상부하,발전기용량 계산서_내역서(전기)_통신단가_신창(2)중학교교사신축공사(전기)_소방전기내역서_염주골프센터 전기내역서051103" xfId="1634" xr:uid="{00000000-0005-0000-0000-00005B060000}"/>
    <cellStyle name="1_시민계략공사_비상부하,발전기용량 계산서_내역서(전기)_통신단가_신창(2)중학교교사신축공사(전기)_염주골프센터 전기내역서051103" xfId="1635" xr:uid="{00000000-0005-0000-0000-00005C060000}"/>
    <cellStyle name="1_시민계략공사_비상부하,발전기용량 계산서_내역서(전기)_통신단가_신창2중통신04.03.01" xfId="1636" xr:uid="{00000000-0005-0000-0000-00005D060000}"/>
    <cellStyle name="1_시민계략공사_비상부하,발전기용량 계산서_내역서(전기)_통신단가_신창2중통신04.03.01_관급-내역서" xfId="1637" xr:uid="{00000000-0005-0000-0000-00005E060000}"/>
    <cellStyle name="1_시민계략공사_비상부하,발전기용량 계산서_내역서(전기)_통신단가_신창2중통신04.03.01_녹산하수처리장 태양광발전시스템 구축공사" xfId="1638" xr:uid="{00000000-0005-0000-0000-00005F060000}"/>
    <cellStyle name="1_시민계략공사_비상부하,발전기용량 계산서_내역서(전기)_통신단가_신창2중통신04.03.01_녹산하수처리장 태양광발전시스템 구축공사(산출)" xfId="1639" xr:uid="{00000000-0005-0000-0000-000060060000}"/>
    <cellStyle name="1_시민계략공사_비상부하,발전기용량 계산서_내역서(전기)_통신단가_신창2중통신04.03.01_소방전기내역서" xfId="1640" xr:uid="{00000000-0005-0000-0000-000061060000}"/>
    <cellStyle name="1_시민계략공사_비상부하,발전기용량 계산서_내역서(전기)_통신단가_신창2중통신04.03.01_소방전기내역서_관급-내역서" xfId="1641" xr:uid="{00000000-0005-0000-0000-000062060000}"/>
    <cellStyle name="1_시민계략공사_비상부하,발전기용량 계산서_내역서(전기)_통신단가_신창2중통신04.03.01_소방전기내역서_녹산하수처리장 태양광발전시스템 구축공사" xfId="1642" xr:uid="{00000000-0005-0000-0000-000063060000}"/>
    <cellStyle name="1_시민계략공사_비상부하,발전기용량 계산서_내역서(전기)_통신단가_신창2중통신04.03.01_소방전기내역서_녹산하수처리장 태양광발전시스템 구축공사(산출)" xfId="1643" xr:uid="{00000000-0005-0000-0000-000064060000}"/>
    <cellStyle name="1_시민계략공사_비상부하,발전기용량 계산서_내역서(전기)_통신단가_신창2중통신04.03.01_소방전기내역서_염주골프센터 전기내역서051103" xfId="1644" xr:uid="{00000000-0005-0000-0000-000065060000}"/>
    <cellStyle name="1_시민계략공사_비상부하,발전기용량 계산서_내역서(전기)_통신단가_신창2중통신04.03.01_염주골프센터 전기내역서051103" xfId="1645" xr:uid="{00000000-0005-0000-0000-000066060000}"/>
    <cellStyle name="1_시민계략공사_비상부하,발전기용량 계산서_내역서(전기)_통신단가_염주골프센터 전기내역서051103" xfId="1646" xr:uid="{00000000-0005-0000-0000-000067060000}"/>
    <cellStyle name="1_시민계략공사_비상부하,발전기용량 계산서_내역서(전기)_통신단가_화개2초교 통신 설계(K)" xfId="1647" xr:uid="{00000000-0005-0000-0000-000068060000}"/>
    <cellStyle name="1_시민계략공사_비상부하,발전기용량 계산서_내역서(전기)_통신단가_화개2초교 통신 설계(K)_관급-내역서" xfId="1648" xr:uid="{00000000-0005-0000-0000-000069060000}"/>
    <cellStyle name="1_시민계략공사_비상부하,발전기용량 계산서_내역서(전기)_통신단가_화개2초교 통신 설계(K)_녹산하수처리장 태양광발전시스템 구축공사" xfId="1649" xr:uid="{00000000-0005-0000-0000-00006A060000}"/>
    <cellStyle name="1_시민계략공사_비상부하,발전기용량 계산서_내역서(전기)_통신단가_화개2초교 통신 설계(K)_녹산하수처리장 태양광발전시스템 구축공사(산출)" xfId="1650" xr:uid="{00000000-0005-0000-0000-00006B060000}"/>
    <cellStyle name="1_시민계략공사_비상부하,발전기용량 계산서_내역서(전기)_통신단가_화개2초교 통신 설계(K)_소방전기내역서" xfId="1651" xr:uid="{00000000-0005-0000-0000-00006C060000}"/>
    <cellStyle name="1_시민계략공사_비상부하,발전기용량 계산서_내역서(전기)_통신단가_화개2초교 통신 설계(K)_소방전기내역서_관급-내역서" xfId="1652" xr:uid="{00000000-0005-0000-0000-00006D060000}"/>
    <cellStyle name="1_시민계략공사_비상부하,발전기용량 계산서_내역서(전기)_통신단가_화개2초교 통신 설계(K)_소방전기내역서_녹산하수처리장 태양광발전시스템 구축공사" xfId="1653" xr:uid="{00000000-0005-0000-0000-00006E060000}"/>
    <cellStyle name="1_시민계략공사_비상부하,발전기용량 계산서_내역서(전기)_통신단가_화개2초교 통신 설계(K)_소방전기내역서_녹산하수처리장 태양광발전시스템 구축공사(산출)" xfId="1654" xr:uid="{00000000-0005-0000-0000-00006F060000}"/>
    <cellStyle name="1_시민계략공사_비상부하,발전기용량 계산서_내역서(전기)_통신단가_화개2초교 통신 설계(K)_소방전기내역서_염주골프센터 전기내역서051103" xfId="1655" xr:uid="{00000000-0005-0000-0000-000070060000}"/>
    <cellStyle name="1_시민계략공사_비상부하,발전기용량 계산서_내역서(전기)_통신단가_화개2초교 통신 설계(K)_염주골프센터 전기내역서051103" xfId="1656" xr:uid="{00000000-0005-0000-0000-000071060000}"/>
    <cellStyle name="1_시민계략공사_비상부하,발전기용량 계산서_내역서(전기)_평동산단 진입도로(5공구)04년4월16일-전기" xfId="1657" xr:uid="{00000000-0005-0000-0000-000072060000}"/>
    <cellStyle name="1_시민계략공사_비상부하,발전기용량 계산서_내역서(전기)_평동산단진입도로(광주여대~호남고속도로간)개설공사-전기(3공구 설계변경)-11월변경" xfId="1658" xr:uid="{00000000-0005-0000-0000-000073060000}"/>
    <cellStyle name="1_시민계략공사_비상부하,발전기용량 계산서_내역서(전기)_해양수산부 완도권 합동청사 전기설비공사" xfId="1659" xr:uid="{00000000-0005-0000-0000-000074060000}"/>
    <cellStyle name="1_시민계략공사_비상부하,발전기용량 계산서_내역서(전기)_화개2초교 교사신축통신공사 (내역서-이지텍크)" xfId="1660" xr:uid="{00000000-0005-0000-0000-000075060000}"/>
    <cellStyle name="1_시민계략공사_비상부하,발전기용량 계산서_내역서(전기)_화개2초교 교사신축통신공사 (내역서-이지텍크)_관급-내역서" xfId="1661" xr:uid="{00000000-0005-0000-0000-000076060000}"/>
    <cellStyle name="1_시민계략공사_비상부하,발전기용량 계산서_내역서(전기)_화개2초교 교사신축통신공사 (내역서-이지텍크)_녹산하수처리장 태양광발전시스템 구축공사" xfId="1662" xr:uid="{00000000-0005-0000-0000-000077060000}"/>
    <cellStyle name="1_시민계략공사_비상부하,발전기용량 계산서_내역서(전기)_화개2초교 교사신축통신공사 (내역서-이지텍크)_녹산하수처리장 태양광발전시스템 구축공사(산출)" xfId="1663" xr:uid="{00000000-0005-0000-0000-000078060000}"/>
    <cellStyle name="1_시민계략공사_비상부하,발전기용량 계산서_내역서(전기)_화개2초교 교사신축통신공사 (내역서-이지텍크)_석곡동사무소신축통신공사" xfId="1664" xr:uid="{00000000-0005-0000-0000-000079060000}"/>
    <cellStyle name="1_시민계략공사_비상부하,발전기용량 계산서_내역서(전기)_화개2초교 교사신축통신공사 (내역서-이지텍크)_소방전기내역서" xfId="1665" xr:uid="{00000000-0005-0000-0000-00007A060000}"/>
    <cellStyle name="1_시민계략공사_비상부하,발전기용량 계산서_내역서(전기)_화개2초교 교사신축통신공사 (내역서-이지텍크)_소방전기내역서_관급-내역서" xfId="1666" xr:uid="{00000000-0005-0000-0000-00007B060000}"/>
    <cellStyle name="1_시민계략공사_비상부하,발전기용량 계산서_내역서(전기)_화개2초교 교사신축통신공사 (내역서-이지텍크)_소방전기내역서_녹산하수처리장 태양광발전시스템 구축공사" xfId="1667" xr:uid="{00000000-0005-0000-0000-00007C060000}"/>
    <cellStyle name="1_시민계략공사_비상부하,발전기용량 계산서_내역서(전기)_화개2초교 교사신축통신공사 (내역서-이지텍크)_소방전기내역서_녹산하수처리장 태양광발전시스템 구축공사(산출)" xfId="1668" xr:uid="{00000000-0005-0000-0000-00007D060000}"/>
    <cellStyle name="1_시민계략공사_비상부하,발전기용량 계산서_내역서(전기)_화개2초교 교사신축통신공사 (내역서-이지텍크)_소방전기내역서_염주골프센터 전기내역서051103" xfId="1669" xr:uid="{00000000-0005-0000-0000-00007E060000}"/>
    <cellStyle name="1_시민계략공사_비상부하,발전기용량 계산서_내역서(전기)_화개2초교 교사신축통신공사 (내역서-이지텍크)_신창(2)중학교교사신축공사(전기)" xfId="1670" xr:uid="{00000000-0005-0000-0000-00007F060000}"/>
    <cellStyle name="1_시민계략공사_비상부하,발전기용량 계산서_내역서(전기)_화개2초교 교사신축통신공사 (내역서-이지텍크)_신창(2)중학교교사신축공사(전기)_관급-내역서" xfId="1671" xr:uid="{00000000-0005-0000-0000-000080060000}"/>
    <cellStyle name="1_시민계략공사_비상부하,발전기용량 계산서_내역서(전기)_화개2초교 교사신축통신공사 (내역서-이지텍크)_신창(2)중학교교사신축공사(전기)_녹산하수처리장 태양광발전시스템 구축공사" xfId="1672" xr:uid="{00000000-0005-0000-0000-000081060000}"/>
    <cellStyle name="1_시민계략공사_비상부하,발전기용량 계산서_내역서(전기)_화개2초교 교사신축통신공사 (내역서-이지텍크)_신창(2)중학교교사신축공사(전기)_녹산하수처리장 태양광발전시스템 구축공사(산출)" xfId="1673" xr:uid="{00000000-0005-0000-0000-000082060000}"/>
    <cellStyle name="1_시민계략공사_비상부하,발전기용량 계산서_내역서(전기)_화개2초교 교사신축통신공사 (내역서-이지텍크)_신창(2)중학교교사신축공사(전기)_소방전기내역서" xfId="1674" xr:uid="{00000000-0005-0000-0000-000083060000}"/>
    <cellStyle name="1_시민계략공사_비상부하,발전기용량 계산서_내역서(전기)_화개2초교 교사신축통신공사 (내역서-이지텍크)_신창(2)중학교교사신축공사(전기)_소방전기내역서_관급-내역서" xfId="1675" xr:uid="{00000000-0005-0000-0000-000084060000}"/>
    <cellStyle name="1_시민계략공사_비상부하,발전기용량 계산서_내역서(전기)_화개2초교 교사신축통신공사 (내역서-이지텍크)_신창(2)중학교교사신축공사(전기)_소방전기내역서_녹산하수처리장 태양광발전시스템 구축공사" xfId="1676" xr:uid="{00000000-0005-0000-0000-000085060000}"/>
    <cellStyle name="1_시민계략공사_비상부하,발전기용량 계산서_내역서(전기)_화개2초교 교사신축통신공사 (내역서-이지텍크)_신창(2)중학교교사신축공사(전기)_소방전기내역서_녹산하수처리장 태양광발전시스템 구축공사(산출)" xfId="1677" xr:uid="{00000000-0005-0000-0000-000086060000}"/>
    <cellStyle name="1_시민계략공사_비상부하,발전기용량 계산서_내역서(전기)_화개2초교 교사신축통신공사 (내역서-이지텍크)_신창(2)중학교교사신축공사(전기)_소방전기내역서_염주골프센터 전기내역서051103" xfId="1678" xr:uid="{00000000-0005-0000-0000-000087060000}"/>
    <cellStyle name="1_시민계략공사_비상부하,발전기용량 계산서_내역서(전기)_화개2초교 교사신축통신공사 (내역서-이지텍크)_신창(2)중학교교사신축공사(전기)_염주골프센터 전기내역서051103" xfId="1679" xr:uid="{00000000-0005-0000-0000-000088060000}"/>
    <cellStyle name="1_시민계략공사_비상부하,발전기용량 계산서_내역서(전기)_화개2초교 교사신축통신공사 (내역서-이지텍크)_신창2중통신04.03.01" xfId="1680" xr:uid="{00000000-0005-0000-0000-000089060000}"/>
    <cellStyle name="1_시민계략공사_비상부하,발전기용량 계산서_내역서(전기)_화개2초교 교사신축통신공사 (내역서-이지텍크)_신창2중통신04.03.01_관급-내역서" xfId="1681" xr:uid="{00000000-0005-0000-0000-00008A060000}"/>
    <cellStyle name="1_시민계략공사_비상부하,발전기용량 계산서_내역서(전기)_화개2초교 교사신축통신공사 (내역서-이지텍크)_신창2중통신04.03.01_녹산하수처리장 태양광발전시스템 구축공사" xfId="1682" xr:uid="{00000000-0005-0000-0000-00008B060000}"/>
    <cellStyle name="1_시민계략공사_비상부하,발전기용량 계산서_내역서(전기)_화개2초교 교사신축통신공사 (내역서-이지텍크)_신창2중통신04.03.01_녹산하수처리장 태양광발전시스템 구축공사(산출)" xfId="1683" xr:uid="{00000000-0005-0000-0000-00008C060000}"/>
    <cellStyle name="1_시민계략공사_비상부하,발전기용량 계산서_내역서(전기)_화개2초교 교사신축통신공사 (내역서-이지텍크)_신창2중통신04.03.01_소방전기내역서" xfId="1684" xr:uid="{00000000-0005-0000-0000-00008D060000}"/>
    <cellStyle name="1_시민계략공사_비상부하,발전기용량 계산서_내역서(전기)_화개2초교 교사신축통신공사 (내역서-이지텍크)_신창2중통신04.03.01_소방전기내역서_관급-내역서" xfId="1685" xr:uid="{00000000-0005-0000-0000-00008E060000}"/>
    <cellStyle name="1_시민계략공사_비상부하,발전기용량 계산서_내역서(전기)_화개2초교 교사신축통신공사 (내역서-이지텍크)_신창2중통신04.03.01_소방전기내역서_녹산하수처리장 태양광발전시스템 구축공사" xfId="1686" xr:uid="{00000000-0005-0000-0000-00008F060000}"/>
    <cellStyle name="1_시민계략공사_비상부하,발전기용량 계산서_내역서(전기)_화개2초교 교사신축통신공사 (내역서-이지텍크)_신창2중통신04.03.01_소방전기내역서_녹산하수처리장 태양광발전시스템 구축공사(산출)" xfId="1687" xr:uid="{00000000-0005-0000-0000-000090060000}"/>
    <cellStyle name="1_시민계략공사_비상부하,발전기용량 계산서_내역서(전기)_화개2초교 교사신축통신공사 (내역서-이지텍크)_신창2중통신04.03.01_소방전기내역서_염주골프센터 전기내역서051103" xfId="1688" xr:uid="{00000000-0005-0000-0000-000091060000}"/>
    <cellStyle name="1_시민계략공사_비상부하,발전기용량 계산서_내역서(전기)_화개2초교 교사신축통신공사 (내역서-이지텍크)_신창2중통신04.03.01_염주골프센터 전기내역서051103" xfId="1689" xr:uid="{00000000-0005-0000-0000-000092060000}"/>
    <cellStyle name="1_시민계략공사_비상부하,발전기용량 계산서_내역서(전기)_화개2초교 교사신축통신공사 (내역서-이지텍크)_염주골프센터 전기내역서051103" xfId="1690" xr:uid="{00000000-0005-0000-0000-000093060000}"/>
    <cellStyle name="1_시민계략공사_비상부하,발전기용량 계산서_내역서(전기)_화개2초교 교사신축통신공사 (내역서-이지텍크)_영광해양수산사무실신축공사(전기)" xfId="1691" xr:uid="{00000000-0005-0000-0000-000094060000}"/>
    <cellStyle name="1_시민계략공사_비상부하,발전기용량 계산서_내역서(전기)_화개2초교 교사신축통신공사 (내역서-이지텍크)_영광해양수산사무실신축공사(전기)-6월18일(최종)" xfId="1692" xr:uid="{00000000-0005-0000-0000-000095060000}"/>
    <cellStyle name="1_시민계략공사_비상부하,발전기용량 계산서_내역서(전기)_화개2초교 교사신축통신공사 (내역서-이지텍크)_중앙초등학교키폰설비공사1월31일변경(관급별도)" xfId="1693" xr:uid="{00000000-0005-0000-0000-000096060000}"/>
    <cellStyle name="1_시민계략공사_비상부하,발전기용량 계산서_내역서(전기)_화개2초교 교사신축통신공사 (내역서-이지텍크)_중앙초등학교키폰설비공사1월31일변경(관급별도)_석곡동사무소신축통신공사" xfId="1694" xr:uid="{00000000-0005-0000-0000-000097060000}"/>
    <cellStyle name="1_시민계략공사_비상부하,발전기용량 계산서_내역서(전기)_화개2초교 교사신축통신공사 (내역서-이지텍크)_중앙초등학교키폰설비공사1월31일변경(관급별도)_영광해양수산사무실신축공사(전기)-6월18일(최종)" xfId="1695" xr:uid="{00000000-0005-0000-0000-000098060000}"/>
    <cellStyle name="1_시민계략공사_비상부하,발전기용량 계산서_내역서(전기)_화개2초교 교사신축통신공사 (내역서-이지텍크)_통신단가" xfId="1696" xr:uid="{00000000-0005-0000-0000-000099060000}"/>
    <cellStyle name="1_시민계략공사_비상부하,발전기용량 계산서_내역서(전기)_화개2초교 교사신축통신공사 (내역서-이지텍크)_통신단가_관급-내역서" xfId="1697" xr:uid="{00000000-0005-0000-0000-00009A060000}"/>
    <cellStyle name="1_시민계략공사_비상부하,발전기용량 계산서_내역서(전기)_화개2초교 교사신축통신공사 (내역서-이지텍크)_통신단가_녹산하수처리장 태양광발전시스템 구축공사" xfId="1698" xr:uid="{00000000-0005-0000-0000-00009B060000}"/>
    <cellStyle name="1_시민계략공사_비상부하,발전기용량 계산서_내역서(전기)_화개2초교 교사신축통신공사 (내역서-이지텍크)_통신단가_녹산하수처리장 태양광발전시스템 구축공사(산출)" xfId="1699" xr:uid="{00000000-0005-0000-0000-00009C060000}"/>
    <cellStyle name="1_시민계략공사_비상부하,발전기용량 계산서_내역서(전기)_화개2초교 교사신축통신공사 (내역서-이지텍크)_통신단가_소방전기내역서" xfId="1700" xr:uid="{00000000-0005-0000-0000-00009D060000}"/>
    <cellStyle name="1_시민계략공사_비상부하,발전기용량 계산서_내역서(전기)_화개2초교 교사신축통신공사 (내역서-이지텍크)_통신단가_소방전기내역서_관급-내역서" xfId="1701" xr:uid="{00000000-0005-0000-0000-00009E060000}"/>
    <cellStyle name="1_시민계략공사_비상부하,발전기용량 계산서_내역서(전기)_화개2초교 교사신축통신공사 (내역서-이지텍크)_통신단가_소방전기내역서_녹산하수처리장 태양광발전시스템 구축공사" xfId="1702" xr:uid="{00000000-0005-0000-0000-00009F060000}"/>
    <cellStyle name="1_시민계략공사_비상부하,발전기용량 계산서_내역서(전기)_화개2초교 교사신축통신공사 (내역서-이지텍크)_통신단가_소방전기내역서_녹산하수처리장 태양광발전시스템 구축공사(산출)" xfId="1703" xr:uid="{00000000-0005-0000-0000-0000A0060000}"/>
    <cellStyle name="1_시민계략공사_비상부하,발전기용량 계산서_내역서(전기)_화개2초교 교사신축통신공사 (내역서-이지텍크)_통신단가_소방전기내역서_염주골프센터 전기내역서051103" xfId="1704" xr:uid="{00000000-0005-0000-0000-0000A1060000}"/>
    <cellStyle name="1_시민계략공사_비상부하,발전기용량 계산서_내역서(전기)_화개2초교 교사신축통신공사 (내역서-이지텍크)_통신단가_신창(2)중학교교사신축공사(전기)" xfId="1705" xr:uid="{00000000-0005-0000-0000-0000A2060000}"/>
    <cellStyle name="1_시민계략공사_비상부하,발전기용량 계산서_내역서(전기)_화개2초교 교사신축통신공사 (내역서-이지텍크)_통신단가_신창(2)중학교교사신축공사(전기)_관급-내역서" xfId="1706" xr:uid="{00000000-0005-0000-0000-0000A3060000}"/>
    <cellStyle name="1_시민계략공사_비상부하,발전기용량 계산서_내역서(전기)_화개2초교 교사신축통신공사 (내역서-이지텍크)_통신단가_신창(2)중학교교사신축공사(전기)_녹산하수처리장 태양광발전시스템 구축공사" xfId="1707" xr:uid="{00000000-0005-0000-0000-0000A4060000}"/>
    <cellStyle name="1_시민계략공사_비상부하,발전기용량 계산서_내역서(전기)_화개2초교 교사신축통신공사 (내역서-이지텍크)_통신단가_신창(2)중학교교사신축공사(전기)_녹산하수처리장 태양광발전시스템 구축공사(산출)" xfId="1708" xr:uid="{00000000-0005-0000-0000-0000A5060000}"/>
    <cellStyle name="1_시민계략공사_비상부하,발전기용량 계산서_내역서(전기)_화개2초교 교사신축통신공사 (내역서-이지텍크)_통신단가_신창(2)중학교교사신축공사(전기)_소방전기내역서" xfId="1709" xr:uid="{00000000-0005-0000-0000-0000A6060000}"/>
    <cellStyle name="1_시민계략공사_비상부하,발전기용량 계산서_내역서(전기)_화개2초교 교사신축통신공사 (내역서-이지텍크)_통신단가_신창(2)중학교교사신축공사(전기)_소방전기내역서_관급-내역서" xfId="1710" xr:uid="{00000000-0005-0000-0000-0000A7060000}"/>
    <cellStyle name="1_시민계략공사_비상부하,발전기용량 계산서_내역서(전기)_화개2초교 교사신축통신공사 (내역서-이지텍크)_통신단가_신창(2)중학교교사신축공사(전기)_소방전기내역서_녹산하수처리장 태양광발전시스템 구축공사" xfId="1711" xr:uid="{00000000-0005-0000-0000-0000A8060000}"/>
    <cellStyle name="1_시민계략공사_비상부하,발전기용량 계산서_내역서(전기)_화개2초교 교사신축통신공사 (내역서-이지텍크)_통신단가_신창(2)중학교교사신축공사(전기)_소방전기내역서_녹산하수처리장 태양광발전시스템 구축공사(산출)" xfId="1712" xr:uid="{00000000-0005-0000-0000-0000A9060000}"/>
    <cellStyle name="1_시민계략공사_비상부하,발전기용량 계산서_내역서(전기)_화개2초교 교사신축통신공사 (내역서-이지텍크)_통신단가_신창(2)중학교교사신축공사(전기)_소방전기내역서_염주골프센터 전기내역서051103" xfId="1713" xr:uid="{00000000-0005-0000-0000-0000AA060000}"/>
    <cellStyle name="1_시민계략공사_비상부하,발전기용량 계산서_내역서(전기)_화개2초교 교사신축통신공사 (내역서-이지텍크)_통신단가_신창(2)중학교교사신축공사(전기)_염주골프센터 전기내역서051103" xfId="1714" xr:uid="{00000000-0005-0000-0000-0000AB060000}"/>
    <cellStyle name="1_시민계략공사_비상부하,발전기용량 계산서_내역서(전기)_화개2초교 교사신축통신공사 (내역서-이지텍크)_통신단가_신창2중통신04.03.01" xfId="1715" xr:uid="{00000000-0005-0000-0000-0000AC060000}"/>
    <cellStyle name="1_시민계략공사_비상부하,발전기용량 계산서_내역서(전기)_화개2초교 교사신축통신공사 (내역서-이지텍크)_통신단가_신창2중통신04.03.01_관급-내역서" xfId="1716" xr:uid="{00000000-0005-0000-0000-0000AD060000}"/>
    <cellStyle name="1_시민계략공사_비상부하,발전기용량 계산서_내역서(전기)_화개2초교 교사신축통신공사 (내역서-이지텍크)_통신단가_신창2중통신04.03.01_녹산하수처리장 태양광발전시스템 구축공사" xfId="1717" xr:uid="{00000000-0005-0000-0000-0000AE060000}"/>
    <cellStyle name="1_시민계략공사_비상부하,발전기용량 계산서_내역서(전기)_화개2초교 교사신축통신공사 (내역서-이지텍크)_통신단가_신창2중통신04.03.01_녹산하수처리장 태양광발전시스템 구축공사(산출)" xfId="1718" xr:uid="{00000000-0005-0000-0000-0000AF060000}"/>
    <cellStyle name="1_시민계략공사_비상부하,발전기용량 계산서_내역서(전기)_화개2초교 교사신축통신공사 (내역서-이지텍크)_통신단가_신창2중통신04.03.01_소방전기내역서" xfId="1719" xr:uid="{00000000-0005-0000-0000-0000B0060000}"/>
    <cellStyle name="1_시민계략공사_비상부하,발전기용량 계산서_내역서(전기)_화개2초교 교사신축통신공사 (내역서-이지텍크)_통신단가_신창2중통신04.03.01_소방전기내역서_관급-내역서" xfId="1720" xr:uid="{00000000-0005-0000-0000-0000B1060000}"/>
    <cellStyle name="1_시민계략공사_비상부하,발전기용량 계산서_내역서(전기)_화개2초교 교사신축통신공사 (내역서-이지텍크)_통신단가_신창2중통신04.03.01_소방전기내역서_녹산하수처리장 태양광발전시스템 구축공사" xfId="1721" xr:uid="{00000000-0005-0000-0000-0000B2060000}"/>
    <cellStyle name="1_시민계략공사_비상부하,발전기용량 계산서_내역서(전기)_화개2초교 교사신축통신공사 (내역서-이지텍크)_통신단가_신창2중통신04.03.01_소방전기내역서_녹산하수처리장 태양광발전시스템 구축공사(산출)" xfId="1722" xr:uid="{00000000-0005-0000-0000-0000B3060000}"/>
    <cellStyle name="1_시민계략공사_비상부하,발전기용량 계산서_내역서(전기)_화개2초교 교사신축통신공사 (내역서-이지텍크)_통신단가_신창2중통신04.03.01_소방전기내역서_염주골프센터 전기내역서051103" xfId="1723" xr:uid="{00000000-0005-0000-0000-0000B4060000}"/>
    <cellStyle name="1_시민계략공사_비상부하,발전기용량 계산서_내역서(전기)_화개2초교 교사신축통신공사 (내역서-이지텍크)_통신단가_신창2중통신04.03.01_염주골프센터 전기내역서051103" xfId="1724" xr:uid="{00000000-0005-0000-0000-0000B5060000}"/>
    <cellStyle name="1_시민계략공사_비상부하,발전기용량 계산서_내역서(전기)_화개2초교 교사신축통신공사 (내역서-이지텍크)_통신단가_염주골프센터 전기내역서051103" xfId="1725" xr:uid="{00000000-0005-0000-0000-0000B6060000}"/>
    <cellStyle name="1_시민계략공사_비상부하,발전기용량 계산서_내역서(전기)_화개2초교 교사신축통신공사 (내역서-이지텍크)_통신단가_화개2초교 통신 설계(K)" xfId="1726" xr:uid="{00000000-0005-0000-0000-0000B7060000}"/>
    <cellStyle name="1_시민계략공사_비상부하,발전기용량 계산서_내역서(전기)_화개2초교 교사신축통신공사 (내역서-이지텍크)_통신단가_화개2초교 통신 설계(K)_관급-내역서" xfId="1727" xr:uid="{00000000-0005-0000-0000-0000B8060000}"/>
    <cellStyle name="1_시민계략공사_비상부하,발전기용량 계산서_내역서(전기)_화개2초교 교사신축통신공사 (내역서-이지텍크)_통신단가_화개2초교 통신 설계(K)_녹산하수처리장 태양광발전시스템 구축공사" xfId="1728" xr:uid="{00000000-0005-0000-0000-0000B9060000}"/>
    <cellStyle name="1_시민계략공사_비상부하,발전기용량 계산서_내역서(전기)_화개2초교 교사신축통신공사 (내역서-이지텍크)_통신단가_화개2초교 통신 설계(K)_녹산하수처리장 태양광발전시스템 구축공사(산출)" xfId="1729" xr:uid="{00000000-0005-0000-0000-0000BA060000}"/>
    <cellStyle name="1_시민계략공사_비상부하,발전기용량 계산서_내역서(전기)_화개2초교 교사신축통신공사 (내역서-이지텍크)_통신단가_화개2초교 통신 설계(K)_소방전기내역서" xfId="1730" xr:uid="{00000000-0005-0000-0000-0000BB060000}"/>
    <cellStyle name="1_시민계략공사_비상부하,발전기용량 계산서_내역서(전기)_화개2초교 교사신축통신공사 (내역서-이지텍크)_통신단가_화개2초교 통신 설계(K)_소방전기내역서_관급-내역서" xfId="1731" xr:uid="{00000000-0005-0000-0000-0000BC060000}"/>
    <cellStyle name="1_시민계략공사_비상부하,발전기용량 계산서_내역서(전기)_화개2초교 교사신축통신공사 (내역서-이지텍크)_통신단가_화개2초교 통신 설계(K)_소방전기내역서_녹산하수처리장 태양광발전시스템 구축공사" xfId="1732" xr:uid="{00000000-0005-0000-0000-0000BD060000}"/>
    <cellStyle name="1_시민계략공사_비상부하,발전기용량 계산서_내역서(전기)_화개2초교 교사신축통신공사 (내역서-이지텍크)_통신단가_화개2초교 통신 설계(K)_소방전기내역서_녹산하수처리장 태양광발전시스템 구축공사(산출)" xfId="1733" xr:uid="{00000000-0005-0000-0000-0000BE060000}"/>
    <cellStyle name="1_시민계략공사_비상부하,발전기용량 계산서_내역서(전기)_화개2초교 교사신축통신공사 (내역서-이지텍크)_통신단가_화개2초교 통신 설계(K)_소방전기내역서_염주골프센터 전기내역서051103" xfId="1734" xr:uid="{00000000-0005-0000-0000-0000BF060000}"/>
    <cellStyle name="1_시민계략공사_비상부하,발전기용량 계산서_내역서(전기)_화개2초교 교사신축통신공사 (내역서-이지텍크)_통신단가_화개2초교 통신 설계(K)_염주골프센터 전기내역서051103" xfId="1735" xr:uid="{00000000-0005-0000-0000-0000C0060000}"/>
    <cellStyle name="1_시민계략공사_비상부하,발전기용량 계산서_내역서(전기)_화개2초교 교사신축통신공사 (내역서-이지텍크)_화개2초교 통신 설계(K)" xfId="1736" xr:uid="{00000000-0005-0000-0000-0000C1060000}"/>
    <cellStyle name="1_시민계략공사_비상부하,발전기용량 계산서_내역서(전기)_화개2초교 교사신축통신공사 (내역서-이지텍크)_화개2초교 통신 설계(K)_관급-내역서" xfId="1737" xr:uid="{00000000-0005-0000-0000-0000C2060000}"/>
    <cellStyle name="1_시민계략공사_비상부하,발전기용량 계산서_내역서(전기)_화개2초교 교사신축통신공사 (내역서-이지텍크)_화개2초교 통신 설계(K)_녹산하수처리장 태양광발전시스템 구축공사" xfId="1738" xr:uid="{00000000-0005-0000-0000-0000C3060000}"/>
    <cellStyle name="1_시민계략공사_비상부하,발전기용량 계산서_내역서(전기)_화개2초교 교사신축통신공사 (내역서-이지텍크)_화개2초교 통신 설계(K)_녹산하수처리장 태양광발전시스템 구축공사(산출)" xfId="1739" xr:uid="{00000000-0005-0000-0000-0000C4060000}"/>
    <cellStyle name="1_시민계략공사_비상부하,발전기용량 계산서_내역서(전기)_화개2초교 교사신축통신공사 (내역서-이지텍크)_화개2초교 통신 설계(K)_소방전기내역서" xfId="1740" xr:uid="{00000000-0005-0000-0000-0000C5060000}"/>
    <cellStyle name="1_시민계략공사_비상부하,발전기용량 계산서_내역서(전기)_화개2초교 교사신축통신공사 (내역서-이지텍크)_화개2초교 통신 설계(K)_소방전기내역서_관급-내역서" xfId="1741" xr:uid="{00000000-0005-0000-0000-0000C6060000}"/>
    <cellStyle name="1_시민계략공사_비상부하,발전기용량 계산서_내역서(전기)_화개2초교 교사신축통신공사 (내역서-이지텍크)_화개2초교 통신 설계(K)_소방전기내역서_녹산하수처리장 태양광발전시스템 구축공사" xfId="1742" xr:uid="{00000000-0005-0000-0000-0000C7060000}"/>
    <cellStyle name="1_시민계략공사_비상부하,발전기용량 계산서_내역서(전기)_화개2초교 교사신축통신공사 (내역서-이지텍크)_화개2초교 통신 설계(K)_소방전기내역서_녹산하수처리장 태양광발전시스템 구축공사(산출)" xfId="1743" xr:uid="{00000000-0005-0000-0000-0000C8060000}"/>
    <cellStyle name="1_시민계략공사_비상부하,발전기용량 계산서_내역서(전기)_화개2초교 교사신축통신공사 (내역서-이지텍크)_화개2초교 통신 설계(K)_소방전기내역서_염주골프센터 전기내역서051103" xfId="1744" xr:uid="{00000000-0005-0000-0000-0000C9060000}"/>
    <cellStyle name="1_시민계략공사_비상부하,발전기용량 계산서_내역서(전기)_화개2초교 교사신축통신공사 (내역서-이지텍크)_화개2초교 통신 설계(K)_염주골프센터 전기내역서051103" xfId="1745" xr:uid="{00000000-0005-0000-0000-0000CA060000}"/>
    <cellStyle name="1_시민계략공사_비상부하,발전기용량 계산서_내역서(전기)_화개2초교 통신 설계(K)" xfId="1746" xr:uid="{00000000-0005-0000-0000-0000CB060000}"/>
    <cellStyle name="1_시민계략공사_비상부하,발전기용량 계산서_내역서(전기)_화개2초교 통신 설계(K)_관급-내역서" xfId="1747" xr:uid="{00000000-0005-0000-0000-0000CC060000}"/>
    <cellStyle name="1_시민계략공사_비상부하,발전기용량 계산서_내역서(전기)_화개2초교 통신 설계(K)_녹산하수처리장 태양광발전시스템 구축공사" xfId="1748" xr:uid="{00000000-0005-0000-0000-0000CD060000}"/>
    <cellStyle name="1_시민계략공사_비상부하,발전기용량 계산서_내역서(전기)_화개2초교 통신 설계(K)_녹산하수처리장 태양광발전시스템 구축공사(산출)" xfId="1749" xr:uid="{00000000-0005-0000-0000-0000CE060000}"/>
    <cellStyle name="1_시민계략공사_비상부하,발전기용량 계산서_내역서(전기)_화개2초교 통신 설계(K)_소방전기내역서" xfId="1750" xr:uid="{00000000-0005-0000-0000-0000CF060000}"/>
    <cellStyle name="1_시민계략공사_비상부하,발전기용량 계산서_내역서(전기)_화개2초교 통신 설계(K)_소방전기내역서_관급-내역서" xfId="1751" xr:uid="{00000000-0005-0000-0000-0000D0060000}"/>
    <cellStyle name="1_시민계략공사_비상부하,발전기용량 계산서_내역서(전기)_화개2초교 통신 설계(K)_소방전기내역서_녹산하수처리장 태양광발전시스템 구축공사" xfId="1752" xr:uid="{00000000-0005-0000-0000-0000D1060000}"/>
    <cellStyle name="1_시민계략공사_비상부하,발전기용량 계산서_내역서(전기)_화개2초교 통신 설계(K)_소방전기내역서_녹산하수처리장 태양광발전시스템 구축공사(산출)" xfId="1753" xr:uid="{00000000-0005-0000-0000-0000D2060000}"/>
    <cellStyle name="1_시민계략공사_비상부하,발전기용량 계산서_내역서(전기)_화개2초교 통신 설계(K)_소방전기내역서_염주골프센터 전기내역서051103" xfId="1754" xr:uid="{00000000-0005-0000-0000-0000D3060000}"/>
    <cellStyle name="1_시민계략공사_비상부하,발전기용량 계산서_내역서(전기)_화개2초교 통신 설계(K)_염주골프센터 전기내역서051103" xfId="1755" xr:uid="{00000000-0005-0000-0000-0000D4060000}"/>
    <cellStyle name="1_시민계략공사_비상부하,발전기용량 계산서_내역서(전기)_화개2초교전기(k)" xfId="1756" xr:uid="{00000000-0005-0000-0000-0000D5060000}"/>
    <cellStyle name="1_시민계략공사_비상부하,발전기용량 계산서_내역서(전기)_화개2초교전기(k)_관급-내역서" xfId="1757" xr:uid="{00000000-0005-0000-0000-0000D6060000}"/>
    <cellStyle name="1_시민계략공사_비상부하,발전기용량 계산서_내역서(전기)_화개2초교전기(k)_녹산하수처리장 태양광발전시스템 구축공사" xfId="1758" xr:uid="{00000000-0005-0000-0000-0000D7060000}"/>
    <cellStyle name="1_시민계략공사_비상부하,발전기용량 계산서_내역서(전기)_화개2초교전기(k)_녹산하수처리장 태양광발전시스템 구축공사(산출)" xfId="1759" xr:uid="{00000000-0005-0000-0000-0000D8060000}"/>
    <cellStyle name="1_시민계략공사_비상부하,발전기용량 계산서_내역서(전기)_화개2초교전기(k)_소방전기내역서" xfId="1760" xr:uid="{00000000-0005-0000-0000-0000D9060000}"/>
    <cellStyle name="1_시민계략공사_비상부하,발전기용량 계산서_내역서(전기)_화개2초교전기(k)_소방전기내역서_관급-내역서" xfId="1761" xr:uid="{00000000-0005-0000-0000-0000DA060000}"/>
    <cellStyle name="1_시민계략공사_비상부하,발전기용량 계산서_내역서(전기)_화개2초교전기(k)_소방전기내역서_녹산하수처리장 태양광발전시스템 구축공사" xfId="1762" xr:uid="{00000000-0005-0000-0000-0000DB060000}"/>
    <cellStyle name="1_시민계략공사_비상부하,발전기용량 계산서_내역서(전기)_화개2초교전기(k)_소방전기내역서_녹산하수처리장 태양광발전시스템 구축공사(산출)" xfId="1763" xr:uid="{00000000-0005-0000-0000-0000DC060000}"/>
    <cellStyle name="1_시민계략공사_비상부하,발전기용량 계산서_내역서(전기)_화개2초교전기(k)_소방전기내역서_염주골프센터 전기내역서051103" xfId="1764" xr:uid="{00000000-0005-0000-0000-0000DD060000}"/>
    <cellStyle name="1_시민계략공사_비상부하,발전기용량 계산서_내역서(전기)_화개2초교전기(k)_신창(2)중학교교사신축공사(전기)" xfId="1765" xr:uid="{00000000-0005-0000-0000-0000DE060000}"/>
    <cellStyle name="1_시민계략공사_비상부하,발전기용량 계산서_내역서(전기)_화개2초교전기(k)_신창(2)중학교교사신축공사(전기)_관급-내역서" xfId="1766" xr:uid="{00000000-0005-0000-0000-0000DF060000}"/>
    <cellStyle name="1_시민계략공사_비상부하,발전기용량 계산서_내역서(전기)_화개2초교전기(k)_신창(2)중학교교사신축공사(전기)_녹산하수처리장 태양광발전시스템 구축공사" xfId="1767" xr:uid="{00000000-0005-0000-0000-0000E0060000}"/>
    <cellStyle name="1_시민계략공사_비상부하,발전기용량 계산서_내역서(전기)_화개2초교전기(k)_신창(2)중학교교사신축공사(전기)_녹산하수처리장 태양광발전시스템 구축공사(산출)" xfId="1768" xr:uid="{00000000-0005-0000-0000-0000E1060000}"/>
    <cellStyle name="1_시민계략공사_비상부하,발전기용량 계산서_내역서(전기)_화개2초교전기(k)_신창(2)중학교교사신축공사(전기)_소방전기내역서" xfId="1769" xr:uid="{00000000-0005-0000-0000-0000E2060000}"/>
    <cellStyle name="1_시민계략공사_비상부하,발전기용량 계산서_내역서(전기)_화개2초교전기(k)_신창(2)중학교교사신축공사(전기)_소방전기내역서_관급-내역서" xfId="1770" xr:uid="{00000000-0005-0000-0000-0000E3060000}"/>
    <cellStyle name="1_시민계략공사_비상부하,발전기용량 계산서_내역서(전기)_화개2초교전기(k)_신창(2)중학교교사신축공사(전기)_소방전기내역서_녹산하수처리장 태양광발전시스템 구축공사" xfId="1771" xr:uid="{00000000-0005-0000-0000-0000E4060000}"/>
    <cellStyle name="1_시민계략공사_비상부하,발전기용량 계산서_내역서(전기)_화개2초교전기(k)_신창(2)중학교교사신축공사(전기)_소방전기내역서_녹산하수처리장 태양광발전시스템 구축공사(산출)" xfId="1772" xr:uid="{00000000-0005-0000-0000-0000E5060000}"/>
    <cellStyle name="1_시민계략공사_비상부하,발전기용량 계산서_내역서(전기)_화개2초교전기(k)_신창(2)중학교교사신축공사(전기)_소방전기내역서_염주골프센터 전기내역서051103" xfId="1773" xr:uid="{00000000-0005-0000-0000-0000E6060000}"/>
    <cellStyle name="1_시민계략공사_비상부하,발전기용량 계산서_내역서(전기)_화개2초교전기(k)_신창(2)중학교교사신축공사(전기)_염주골프센터 전기내역서051103" xfId="1774" xr:uid="{00000000-0005-0000-0000-0000E7060000}"/>
    <cellStyle name="1_시민계략공사_비상부하,발전기용량 계산서_내역서(전기)_화개2초교전기(k)_신창2중통신04.03.01" xfId="1775" xr:uid="{00000000-0005-0000-0000-0000E8060000}"/>
    <cellStyle name="1_시민계략공사_비상부하,발전기용량 계산서_내역서(전기)_화개2초교전기(k)_신창2중통신04.03.01_염주골프센터 전기내역서051103" xfId="1776" xr:uid="{00000000-0005-0000-0000-0000E9060000}"/>
    <cellStyle name="1_시민계략공사_비상부하,발전기용량 계산서_내역서(전기)_화개2초교전기(k)_염주골프센터 전기내역서051103" xfId="1777" xr:uid="{00000000-0005-0000-0000-0000EA060000}"/>
    <cellStyle name="1_시민계략공사_비상부하,발전기용량 계산서_노안마을회관창고증축공사" xfId="1778" xr:uid="{00000000-0005-0000-0000-0000EB060000}"/>
    <cellStyle name="1_시민계략공사_비상부하,발전기용량 계산서_노안마을회관창고증축공사_도서관2층휴게실내부시설공사" xfId="1779" xr:uid="{00000000-0005-0000-0000-0000EC060000}"/>
    <cellStyle name="1_시민계략공사_비상부하,발전기용량 계산서_녹산하수처리장 태양광발전시스템 구축공사" xfId="1780" xr:uid="{00000000-0005-0000-0000-0000ED060000}"/>
    <cellStyle name="1_시민계략공사_비상부하,발전기용량 계산서_녹산하수처리장 태양광발전시스템 구축공사(산출)" xfId="1781" xr:uid="{00000000-0005-0000-0000-0000EE060000}"/>
    <cellStyle name="1_시민계략공사_비상부하,발전기용량 계산서_도서관2층휴게실내부시설공사" xfId="1782" xr:uid="{00000000-0005-0000-0000-0000EF060000}"/>
    <cellStyle name="1_시민계략공사_비상부하,발전기용량 계산서_동신대앞교차로 교통신호등 설치공사'" xfId="1783" xr:uid="{00000000-0005-0000-0000-0000F0060000}"/>
    <cellStyle name="1_시민계략공사_비상부하,발전기용량 계산서_동신대앞교차로 교통신호등 설치공사'_석곡동사무소신축통신공사" xfId="1784" xr:uid="{00000000-0005-0000-0000-0000F1060000}"/>
    <cellStyle name="1_시민계략공사_비상부하,발전기용량 계산서_동신대앞교차로 교통신호등 설치공사'_영광해양수산사무실신축공사(전기)-6월18일(최종)" xfId="1785" xr:uid="{00000000-0005-0000-0000-0000F2060000}"/>
    <cellStyle name="1_시민계략공사_비상부하,발전기용량 계산서_분뇨처리장 시설 개선사업 전기공사" xfId="1786" xr:uid="{00000000-0005-0000-0000-0000F3060000}"/>
    <cellStyle name="1_시민계략공사_비상부하,발전기용량 계산서_분뇨처리장 시설 개선사업 전기공사_관급-내역서" xfId="1787" xr:uid="{00000000-0005-0000-0000-0000F4060000}"/>
    <cellStyle name="1_시민계략공사_비상부하,발전기용량 계산서_분뇨처리장 시설 개선사업 전기공사_내역" xfId="1788" xr:uid="{00000000-0005-0000-0000-0000F5060000}"/>
    <cellStyle name="1_시민계략공사_비상부하,발전기용량 계산서_분뇨처리장 시설 개선사업 전기공사_내역(변경)" xfId="1789" xr:uid="{00000000-0005-0000-0000-0000F6060000}"/>
    <cellStyle name="1_시민계략공사_비상부하,발전기용량 계산서_분뇨처리장 시설 개선사업 전기공사_내역(변경)_관급-내역서" xfId="1790" xr:uid="{00000000-0005-0000-0000-0000F7060000}"/>
    <cellStyle name="1_시민계략공사_비상부하,발전기용량 계산서_분뇨처리장 시설 개선사업 전기공사_내역(변경)_녹산하수처리장 태양광발전시스템 구축공사" xfId="1791" xr:uid="{00000000-0005-0000-0000-0000F8060000}"/>
    <cellStyle name="1_시민계략공사_비상부하,발전기용량 계산서_분뇨처리장 시설 개선사업 전기공사_내역(변경)_녹산하수처리장 태양광발전시스템 구축공사(산출)" xfId="1792" xr:uid="{00000000-0005-0000-0000-0000F9060000}"/>
    <cellStyle name="1_시민계략공사_비상부하,발전기용량 계산서_분뇨처리장 시설 개선사업 전기공사_내역_관급-내역서" xfId="1793" xr:uid="{00000000-0005-0000-0000-0000FA060000}"/>
    <cellStyle name="1_시민계략공사_비상부하,발전기용량 계산서_분뇨처리장 시설 개선사업 전기공사_내역_녹산하수처리장 태양광발전시스템 구축공사" xfId="1794" xr:uid="{00000000-0005-0000-0000-0000FB060000}"/>
    <cellStyle name="1_시민계략공사_비상부하,발전기용량 계산서_분뇨처리장 시설 개선사업 전기공사_내역_녹산하수처리장 태양광발전시스템 구축공사(산출)" xfId="1795" xr:uid="{00000000-0005-0000-0000-0000FC060000}"/>
    <cellStyle name="1_시민계략공사_비상부하,발전기용량 계산서_분뇨처리장 시설 개선사업 전기공사_녹산하수처리장 태양광발전시스템 구축공사" xfId="1796" xr:uid="{00000000-0005-0000-0000-0000FD060000}"/>
    <cellStyle name="1_시민계략공사_비상부하,발전기용량 계산서_분뇨처리장 시설 개선사업 전기공사_녹산하수처리장 태양광발전시스템 구축공사(산출)" xfId="1797" xr:uid="{00000000-0005-0000-0000-0000FE060000}"/>
    <cellStyle name="1_시민계략공사_비상부하,발전기용량 계산서_석곡동사무소신축통신공사" xfId="1798" xr:uid="{00000000-0005-0000-0000-0000FF060000}"/>
    <cellStyle name="1_시민계략공사_비상부하,발전기용량 계산서_소방전기내역서" xfId="1799" xr:uid="{00000000-0005-0000-0000-000000070000}"/>
    <cellStyle name="1_시민계략공사_비상부하,발전기용량 계산서_소방전기내역서_관급-내역서" xfId="1800" xr:uid="{00000000-0005-0000-0000-000001070000}"/>
    <cellStyle name="1_시민계략공사_비상부하,발전기용량 계산서_소방전기내역서_녹산하수처리장 태양광발전시스템 구축공사" xfId="1801" xr:uid="{00000000-0005-0000-0000-000002070000}"/>
    <cellStyle name="1_시민계략공사_비상부하,발전기용량 계산서_소방전기내역서_녹산하수처리장 태양광발전시스템 구축공사(산출)" xfId="1802" xr:uid="{00000000-0005-0000-0000-000003070000}"/>
    <cellStyle name="1_시민계략공사_비상부하,발전기용량 계산서_소방전기내역서_염주골프센터 전기내역서051103" xfId="1803" xr:uid="{00000000-0005-0000-0000-000004070000}"/>
    <cellStyle name="1_시민계략공사_비상부하,발전기용량 계산서_수배전반 관급자재 (양지중)" xfId="1804" xr:uid="{00000000-0005-0000-0000-000005070000}"/>
    <cellStyle name="1_시민계략공사_비상부하,발전기용량 계산서_신광중냉.난방시설공사(수정)" xfId="1805" xr:uid="{00000000-0005-0000-0000-000006070000}"/>
    <cellStyle name="1_시민계략공사_비상부하,발전기용량 계산서_신창(2)중학교교사신축공사(전기)" xfId="1806" xr:uid="{00000000-0005-0000-0000-000007070000}"/>
    <cellStyle name="1_시민계략공사_비상부하,발전기용량 계산서_신창(2)중학교교사신축공사(전기)_관급-내역서" xfId="1807" xr:uid="{00000000-0005-0000-0000-000008070000}"/>
    <cellStyle name="1_시민계략공사_비상부하,발전기용량 계산서_신창(2)중학교교사신축공사(전기)_녹산하수처리장 태양광발전시스템 구축공사" xfId="1808" xr:uid="{00000000-0005-0000-0000-000009070000}"/>
    <cellStyle name="1_시민계략공사_비상부하,발전기용량 계산서_신창(2)중학교교사신축공사(전기)_녹산하수처리장 태양광발전시스템 구축공사(산출)" xfId="1809" xr:uid="{00000000-0005-0000-0000-00000A070000}"/>
    <cellStyle name="1_시민계략공사_비상부하,발전기용량 계산서_신창(2)중학교교사신축공사(전기)_소방전기내역서" xfId="1810" xr:uid="{00000000-0005-0000-0000-00000B070000}"/>
    <cellStyle name="1_시민계략공사_비상부하,발전기용량 계산서_신창(2)중학교교사신축공사(전기)_소방전기내역서_관급-내역서" xfId="1811" xr:uid="{00000000-0005-0000-0000-00000C070000}"/>
    <cellStyle name="1_시민계략공사_비상부하,발전기용량 계산서_신창(2)중학교교사신축공사(전기)_소방전기내역서_녹산하수처리장 태양광발전시스템 구축공사" xfId="1812" xr:uid="{00000000-0005-0000-0000-00000D070000}"/>
    <cellStyle name="1_시민계략공사_비상부하,발전기용량 계산서_신창(2)중학교교사신축공사(전기)_소방전기내역서_녹산하수처리장 태양광발전시스템 구축공사(산출)" xfId="1813" xr:uid="{00000000-0005-0000-0000-00000E070000}"/>
    <cellStyle name="1_시민계략공사_비상부하,발전기용량 계산서_신창(2)중학교교사신축공사(전기)_소방전기내역서_염주골프센터 전기내역서051103" xfId="1814" xr:uid="{00000000-0005-0000-0000-00000F070000}"/>
    <cellStyle name="1_시민계략공사_비상부하,발전기용량 계산서_신창(2)중학교교사신축공사(전기)_신창(2)중학교교사신축공사(전기)" xfId="1815" xr:uid="{00000000-0005-0000-0000-000010070000}"/>
    <cellStyle name="1_시민계략공사_비상부하,발전기용량 계산서_신창(2)중학교교사신축공사(전기)_신창(2)중학교교사신축공사(전기)_관급-내역서" xfId="1816" xr:uid="{00000000-0005-0000-0000-000011070000}"/>
    <cellStyle name="1_시민계략공사_비상부하,발전기용량 계산서_신창(2)중학교교사신축공사(전기)_신창(2)중학교교사신축공사(전기)_녹산하수처리장 태양광발전시스템 구축공사" xfId="1817" xr:uid="{00000000-0005-0000-0000-000012070000}"/>
    <cellStyle name="1_시민계략공사_비상부하,발전기용량 계산서_신창(2)중학교교사신축공사(전기)_신창(2)중학교교사신축공사(전기)_녹산하수처리장 태양광발전시스템 구축공사(산출)" xfId="1818" xr:uid="{00000000-0005-0000-0000-000013070000}"/>
    <cellStyle name="1_시민계략공사_비상부하,발전기용량 계산서_신창(2)중학교교사신축공사(전기)_신창(2)중학교교사신축공사(전기)_소방전기내역서" xfId="1819" xr:uid="{00000000-0005-0000-0000-000014070000}"/>
    <cellStyle name="1_시민계략공사_비상부하,발전기용량 계산서_신창(2)중학교교사신축공사(전기)_신창(2)중학교교사신축공사(전기)_소방전기내역서_관급-내역서" xfId="1820" xr:uid="{00000000-0005-0000-0000-000015070000}"/>
    <cellStyle name="1_시민계략공사_비상부하,발전기용량 계산서_신창(2)중학교교사신축공사(전기)_신창(2)중학교교사신축공사(전기)_소방전기내역서_녹산하수처리장 태양광발전시스템 구축공사" xfId="1821" xr:uid="{00000000-0005-0000-0000-000016070000}"/>
    <cellStyle name="1_시민계략공사_비상부하,발전기용량 계산서_신창(2)중학교교사신축공사(전기)_신창(2)중학교교사신축공사(전기)_소방전기내역서_녹산하수처리장 태양광발전시스템 구축공사(산출)" xfId="1822" xr:uid="{00000000-0005-0000-0000-000017070000}"/>
    <cellStyle name="1_시민계략공사_비상부하,발전기용량 계산서_신창(2)중학교교사신축공사(전기)_신창(2)중학교교사신축공사(전기)_소방전기내역서_염주골프센터 전기내역서051103" xfId="1823" xr:uid="{00000000-0005-0000-0000-000018070000}"/>
    <cellStyle name="1_시민계략공사_비상부하,발전기용량 계산서_신창(2)중학교교사신축공사(전기)_신창(2)중학교교사신축공사(전기)_염주골프센터 전기내역서051103" xfId="1824" xr:uid="{00000000-0005-0000-0000-000019070000}"/>
    <cellStyle name="1_시민계략공사_비상부하,발전기용량 계산서_신창(2)중학교교사신축공사(전기)_신창2중통신04.03.01" xfId="1825" xr:uid="{00000000-0005-0000-0000-00001A070000}"/>
    <cellStyle name="1_시민계략공사_비상부하,발전기용량 계산서_신창(2)중학교교사신축공사(전기)_신창2중통신04.03.01_염주골프센터 전기내역서051103" xfId="1826" xr:uid="{00000000-0005-0000-0000-00001B070000}"/>
    <cellStyle name="1_시민계략공사_비상부하,발전기용량 계산서_신창(2)중학교교사신축공사(전기)_염주골프센터 전기내역서051103" xfId="1827" xr:uid="{00000000-0005-0000-0000-00001C070000}"/>
    <cellStyle name="1_시민계략공사_비상부하,발전기용량 계산서_신창2중통신04.03.01" xfId="1828" xr:uid="{00000000-0005-0000-0000-00001D070000}"/>
    <cellStyle name="1_시민계략공사_비상부하,발전기용량 계산서_신창2중통신04.03.01_관급-내역서" xfId="1829" xr:uid="{00000000-0005-0000-0000-00001E070000}"/>
    <cellStyle name="1_시민계략공사_비상부하,발전기용량 계산서_신창2중통신04.03.01_녹산하수처리장 태양광발전시스템 구축공사" xfId="1830" xr:uid="{00000000-0005-0000-0000-00001F070000}"/>
    <cellStyle name="1_시민계략공사_비상부하,발전기용량 계산서_신창2중통신04.03.01_녹산하수처리장 태양광발전시스템 구축공사(산출)" xfId="1831" xr:uid="{00000000-0005-0000-0000-000020070000}"/>
    <cellStyle name="1_시민계략공사_비상부하,발전기용량 계산서_신창2중통신04.03.01_소방전기내역서" xfId="1832" xr:uid="{00000000-0005-0000-0000-000021070000}"/>
    <cellStyle name="1_시민계략공사_비상부하,발전기용량 계산서_신창2중통신04.03.01_소방전기내역서_관급-내역서" xfId="1833" xr:uid="{00000000-0005-0000-0000-000022070000}"/>
    <cellStyle name="1_시민계략공사_비상부하,발전기용량 계산서_신창2중통신04.03.01_소방전기내역서_녹산하수처리장 태양광발전시스템 구축공사" xfId="1834" xr:uid="{00000000-0005-0000-0000-000023070000}"/>
    <cellStyle name="1_시민계략공사_비상부하,발전기용량 계산서_신창2중통신04.03.01_소방전기내역서_녹산하수처리장 태양광발전시스템 구축공사(산출)" xfId="1835" xr:uid="{00000000-0005-0000-0000-000024070000}"/>
    <cellStyle name="1_시민계략공사_비상부하,발전기용량 계산서_신창2중통신04.03.01_소방전기내역서_염주골프센터 전기내역서051103" xfId="1836" xr:uid="{00000000-0005-0000-0000-000025070000}"/>
    <cellStyle name="1_시민계략공사_비상부하,발전기용량 계산서_신창2중통신04.03.01_염주골프센터 전기내역서051103" xfId="1837" xr:uid="{00000000-0005-0000-0000-000026070000}"/>
    <cellStyle name="1_시민계략공사_비상부하,발전기용량 계산서_양지중교사신축전기공사(최종)" xfId="1838" xr:uid="{00000000-0005-0000-0000-000027070000}"/>
    <cellStyle name="1_시민계략공사_비상부하,발전기용량 계산서_양지중학교 교사 신축공사" xfId="1839" xr:uid="{00000000-0005-0000-0000-000028070000}"/>
    <cellStyle name="1_시민계략공사_비상부하,발전기용량 계산서_연제초교교사신축전기" xfId="1840" xr:uid="{00000000-0005-0000-0000-000029070000}"/>
    <cellStyle name="1_시민계략공사_비상부하,발전기용량 계산서_연제초교교사신축전기_관급-내역서" xfId="1841" xr:uid="{00000000-0005-0000-0000-00002A070000}"/>
    <cellStyle name="1_시민계략공사_비상부하,발전기용량 계산서_연제초교교사신축전기_녹산하수처리장 태양광발전시스템 구축공사" xfId="1842" xr:uid="{00000000-0005-0000-0000-00002B070000}"/>
    <cellStyle name="1_시민계략공사_비상부하,발전기용량 계산서_연제초교교사신축전기_녹산하수처리장 태양광발전시스템 구축공사(산출)" xfId="1843" xr:uid="{00000000-0005-0000-0000-00002C070000}"/>
    <cellStyle name="1_시민계략공사_비상부하,발전기용량 계산서_연제초교교사신축전기_소방전기내역서" xfId="1844" xr:uid="{00000000-0005-0000-0000-00002D070000}"/>
    <cellStyle name="1_시민계략공사_비상부하,발전기용량 계산서_연제초교교사신축전기_소방전기내역서_관급-내역서" xfId="1845" xr:uid="{00000000-0005-0000-0000-00002E070000}"/>
    <cellStyle name="1_시민계략공사_비상부하,발전기용량 계산서_연제초교교사신축전기_소방전기내역서_녹산하수처리장 태양광발전시스템 구축공사" xfId="1846" xr:uid="{00000000-0005-0000-0000-00002F070000}"/>
    <cellStyle name="1_시민계략공사_비상부하,발전기용량 계산서_연제초교교사신축전기_소방전기내역서_녹산하수처리장 태양광발전시스템 구축공사(산출)" xfId="1847" xr:uid="{00000000-0005-0000-0000-000030070000}"/>
    <cellStyle name="1_시민계략공사_비상부하,발전기용량 계산서_연제초교교사신축전기_소방전기내역서_염주골프센터 전기내역서051103" xfId="1848" xr:uid="{00000000-0005-0000-0000-000031070000}"/>
    <cellStyle name="1_시민계략공사_비상부하,발전기용량 계산서_연제초교교사신축전기_신창(2)중학교교사신축공사(전기)" xfId="1849" xr:uid="{00000000-0005-0000-0000-000032070000}"/>
    <cellStyle name="1_시민계략공사_비상부하,발전기용량 계산서_연제초교교사신축전기_신창(2)중학교교사신축공사(전기)_관급-내역서" xfId="1850" xr:uid="{00000000-0005-0000-0000-000033070000}"/>
    <cellStyle name="1_시민계략공사_비상부하,발전기용량 계산서_연제초교교사신축전기_신창(2)중학교교사신축공사(전기)_녹산하수처리장 태양광발전시스템 구축공사" xfId="1851" xr:uid="{00000000-0005-0000-0000-000034070000}"/>
    <cellStyle name="1_시민계략공사_비상부하,발전기용량 계산서_연제초교교사신축전기_신창(2)중학교교사신축공사(전기)_녹산하수처리장 태양광발전시스템 구축공사(산출)" xfId="1852" xr:uid="{00000000-0005-0000-0000-000035070000}"/>
    <cellStyle name="1_시민계략공사_비상부하,발전기용량 계산서_연제초교교사신축전기_신창(2)중학교교사신축공사(전기)_소방전기내역서" xfId="1853" xr:uid="{00000000-0005-0000-0000-000036070000}"/>
    <cellStyle name="1_시민계략공사_비상부하,발전기용량 계산서_연제초교교사신축전기_신창(2)중학교교사신축공사(전기)_소방전기내역서_관급-내역서" xfId="1854" xr:uid="{00000000-0005-0000-0000-000037070000}"/>
    <cellStyle name="1_시민계략공사_비상부하,발전기용량 계산서_연제초교교사신축전기_신창(2)중학교교사신축공사(전기)_소방전기내역서_녹산하수처리장 태양광발전시스템 구축공사" xfId="1855" xr:uid="{00000000-0005-0000-0000-000038070000}"/>
    <cellStyle name="1_시민계략공사_비상부하,발전기용량 계산서_연제초교교사신축전기_신창(2)중학교교사신축공사(전기)_소방전기내역서_녹산하수처리장 태양광발전시스템 구축공사(산출)" xfId="1856" xr:uid="{00000000-0005-0000-0000-000039070000}"/>
    <cellStyle name="1_시민계략공사_비상부하,발전기용량 계산서_연제초교교사신축전기_신창(2)중학교교사신축공사(전기)_소방전기내역서_염주골프센터 전기내역서051103" xfId="1857" xr:uid="{00000000-0005-0000-0000-00003A070000}"/>
    <cellStyle name="1_시민계략공사_비상부하,발전기용량 계산서_연제초교교사신축전기_신창(2)중학교교사신축공사(전기)_염주골프센터 전기내역서051103" xfId="1858" xr:uid="{00000000-0005-0000-0000-00003B070000}"/>
    <cellStyle name="1_시민계략공사_비상부하,발전기용량 계산서_연제초교교사신축전기_신창2중통신04.03.01" xfId="1859" xr:uid="{00000000-0005-0000-0000-00003C070000}"/>
    <cellStyle name="1_시민계략공사_비상부하,발전기용량 계산서_연제초교교사신축전기_신창2중통신04.03.01_관급-내역서" xfId="1860" xr:uid="{00000000-0005-0000-0000-00003D070000}"/>
    <cellStyle name="1_시민계략공사_비상부하,발전기용량 계산서_연제초교교사신축전기_신창2중통신04.03.01_녹산하수처리장 태양광발전시스템 구축공사" xfId="1861" xr:uid="{00000000-0005-0000-0000-00003E070000}"/>
    <cellStyle name="1_시민계략공사_비상부하,발전기용량 계산서_연제초교교사신축전기_신창2중통신04.03.01_녹산하수처리장 태양광발전시스템 구축공사(산출)" xfId="1862" xr:uid="{00000000-0005-0000-0000-00003F070000}"/>
    <cellStyle name="1_시민계략공사_비상부하,발전기용량 계산서_연제초교교사신축전기_신창2중통신04.03.01_소방전기내역서" xfId="1863" xr:uid="{00000000-0005-0000-0000-000040070000}"/>
    <cellStyle name="1_시민계략공사_비상부하,발전기용량 계산서_연제초교교사신축전기_신창2중통신04.03.01_소방전기내역서_관급-내역서" xfId="1864" xr:uid="{00000000-0005-0000-0000-000041070000}"/>
    <cellStyle name="1_시민계략공사_비상부하,발전기용량 계산서_연제초교교사신축전기_신창2중통신04.03.01_소방전기내역서_녹산하수처리장 태양광발전시스템 구축공사" xfId="1865" xr:uid="{00000000-0005-0000-0000-000042070000}"/>
    <cellStyle name="1_시민계략공사_비상부하,발전기용량 계산서_연제초교교사신축전기_신창2중통신04.03.01_소방전기내역서_녹산하수처리장 태양광발전시스템 구축공사(산출)" xfId="1866" xr:uid="{00000000-0005-0000-0000-000043070000}"/>
    <cellStyle name="1_시민계략공사_비상부하,발전기용량 계산서_연제초교교사신축전기_신창2중통신04.03.01_소방전기내역서_염주골프센터 전기내역서051103" xfId="1867" xr:uid="{00000000-0005-0000-0000-000044070000}"/>
    <cellStyle name="1_시민계략공사_비상부하,발전기용량 계산서_연제초교교사신축전기_신창2중통신04.03.01_염주골프센터 전기내역서051103" xfId="1868" xr:uid="{00000000-0005-0000-0000-000045070000}"/>
    <cellStyle name="1_시민계략공사_비상부하,발전기용량 계산서_연제초교교사신축전기_염주골프센터 전기내역서051103" xfId="1869" xr:uid="{00000000-0005-0000-0000-000046070000}"/>
    <cellStyle name="1_시민계략공사_비상부하,발전기용량 계산서_연제초교교사신축전기_화개2초교 통신 설계(K)" xfId="1870" xr:uid="{00000000-0005-0000-0000-000047070000}"/>
    <cellStyle name="1_시민계략공사_비상부하,발전기용량 계산서_연제초교교사신축전기_화개2초교 통신 설계(K)_관급-내역서" xfId="1871" xr:uid="{00000000-0005-0000-0000-000048070000}"/>
    <cellStyle name="1_시민계략공사_비상부하,발전기용량 계산서_연제초교교사신축전기_화개2초교 통신 설계(K)_녹산하수처리장 태양광발전시스템 구축공사" xfId="1872" xr:uid="{00000000-0005-0000-0000-000049070000}"/>
    <cellStyle name="1_시민계략공사_비상부하,발전기용량 계산서_연제초교교사신축전기_화개2초교 통신 설계(K)_녹산하수처리장 태양광발전시스템 구축공사(산출)" xfId="1873" xr:uid="{00000000-0005-0000-0000-00004A070000}"/>
    <cellStyle name="1_시민계략공사_비상부하,발전기용량 계산서_연제초교교사신축전기_화개2초교 통신 설계(K)_소방전기내역서" xfId="1874" xr:uid="{00000000-0005-0000-0000-00004B070000}"/>
    <cellStyle name="1_시민계략공사_비상부하,발전기용량 계산서_연제초교교사신축전기_화개2초교 통신 설계(K)_소방전기내역서_관급-내역서" xfId="1875" xr:uid="{00000000-0005-0000-0000-00004C070000}"/>
    <cellStyle name="1_시민계략공사_비상부하,발전기용량 계산서_연제초교교사신축전기_화개2초교 통신 설계(K)_소방전기내역서_녹산하수처리장 태양광발전시스템 구축공사" xfId="1876" xr:uid="{00000000-0005-0000-0000-00004D070000}"/>
    <cellStyle name="1_시민계략공사_비상부하,발전기용량 계산서_연제초교교사신축전기_화개2초교 통신 설계(K)_소방전기내역서_녹산하수처리장 태양광발전시스템 구축공사(산출)" xfId="1877" xr:uid="{00000000-0005-0000-0000-00004E070000}"/>
    <cellStyle name="1_시민계략공사_비상부하,발전기용량 계산서_연제초교교사신축전기_화개2초교 통신 설계(K)_소방전기내역서_염주골프센터 전기내역서051103" xfId="1878" xr:uid="{00000000-0005-0000-0000-00004F070000}"/>
    <cellStyle name="1_시민계략공사_비상부하,발전기용량 계산서_연제초교교사신축전기_화개2초교 통신 설계(K)_염주골프센터 전기내역서051103" xfId="1879" xr:uid="{00000000-0005-0000-0000-000050070000}"/>
    <cellStyle name="1_시민계략공사_비상부하,발전기용량 계산서_염주골프센터 전기내역서051103" xfId="1880" xr:uid="{00000000-0005-0000-0000-000051070000}"/>
    <cellStyle name="1_시민계략공사_비상부하,발전기용량 계산서_영광해양수산사무실신축공사(전기)" xfId="1881" xr:uid="{00000000-0005-0000-0000-000052070000}"/>
    <cellStyle name="1_시민계략공사_비상부하,발전기용량 계산서_영광해양수산사무실신축공사(전기)-5월21일" xfId="1882" xr:uid="{00000000-0005-0000-0000-000053070000}"/>
    <cellStyle name="1_시민계략공사_비상부하,발전기용량 계산서_영광해양수산사무실신축공사(전기)-6월18일(최종)" xfId="1883" xr:uid="{00000000-0005-0000-0000-000054070000}"/>
    <cellStyle name="1_시민계략공사_비상부하,발전기용량 계산서_월야초교통신시설공사(최종)" xfId="1884" xr:uid="{00000000-0005-0000-0000-000055070000}"/>
    <cellStyle name="1_시민계략공사_비상부하,발전기용량 계산서_인성고등학교 냉,난방시설공사" xfId="1885" xr:uid="{00000000-0005-0000-0000-000056070000}"/>
    <cellStyle name="1_시민계략공사_비상부하,발전기용량 계산서_전기단가(완료)" xfId="1886" xr:uid="{00000000-0005-0000-0000-000057070000}"/>
    <cellStyle name="1_시민계략공사_비상부하,발전기용량 계산서_조명기구수량-" xfId="1887" xr:uid="{00000000-0005-0000-0000-000058070000}"/>
    <cellStyle name="1_시민계략공사_비상부하,발전기용량 계산서_중앙초등학교키폰설비공사1월31일변경(공사포함)" xfId="1888" xr:uid="{00000000-0005-0000-0000-000059070000}"/>
    <cellStyle name="1_시민계략공사_비상부하,발전기용량 계산서_중앙초등학교키폰설비공사1월31일변경(관급별도)" xfId="1889" xr:uid="{00000000-0005-0000-0000-00005A070000}"/>
    <cellStyle name="1_시민계략공사_비상부하,발전기용량 계산서_중앙초등학교키폰설비공사1월31일변경(관급별도)_석곡동사무소신축통신공사" xfId="1890" xr:uid="{00000000-0005-0000-0000-00005B070000}"/>
    <cellStyle name="1_시민계략공사_비상부하,발전기용량 계산서_중앙초등학교키폰설비공사1월31일변경(관급별도)_영광해양수산사무실신축공사(전기)-6월18일(최종)" xfId="1891" xr:uid="{00000000-0005-0000-0000-00005C070000}"/>
    <cellStyle name="1_시민계략공사_비상부하,발전기용량 계산서_청사개보수전기공사" xfId="1892" xr:uid="{00000000-0005-0000-0000-00005D070000}"/>
    <cellStyle name="1_시민계략공사_비상부하,발전기용량 계산서_체육고등학교키폰설비공사(삼성)" xfId="1893" xr:uid="{00000000-0005-0000-0000-00005E070000}"/>
    <cellStyle name="1_시민계략공사_비상부하,발전기용량 계산서_통신단가" xfId="1894" xr:uid="{00000000-0005-0000-0000-00005F070000}"/>
    <cellStyle name="1_시민계략공사_비상부하,발전기용량 계산서_통신단가_관급-내역서" xfId="1895" xr:uid="{00000000-0005-0000-0000-000060070000}"/>
    <cellStyle name="1_시민계략공사_비상부하,발전기용량 계산서_통신단가_녹산하수처리장 태양광발전시스템 구축공사" xfId="1896" xr:uid="{00000000-0005-0000-0000-000061070000}"/>
    <cellStyle name="1_시민계략공사_비상부하,발전기용량 계산서_통신단가_녹산하수처리장 태양광발전시스템 구축공사(산출)" xfId="1897" xr:uid="{00000000-0005-0000-0000-000062070000}"/>
    <cellStyle name="1_시민계략공사_비상부하,발전기용량 계산서_통신단가_소방전기내역서" xfId="1898" xr:uid="{00000000-0005-0000-0000-000063070000}"/>
    <cellStyle name="1_시민계략공사_비상부하,발전기용량 계산서_통신단가_소방전기내역서_관급-내역서" xfId="1899" xr:uid="{00000000-0005-0000-0000-000064070000}"/>
    <cellStyle name="1_시민계략공사_비상부하,발전기용량 계산서_통신단가_소방전기내역서_녹산하수처리장 태양광발전시스템 구축공사" xfId="1900" xr:uid="{00000000-0005-0000-0000-000065070000}"/>
    <cellStyle name="1_시민계략공사_비상부하,발전기용량 계산서_통신단가_소방전기내역서_녹산하수처리장 태양광발전시스템 구축공사(산출)" xfId="1901" xr:uid="{00000000-0005-0000-0000-000066070000}"/>
    <cellStyle name="1_시민계략공사_비상부하,발전기용량 계산서_통신단가_소방전기내역서_염주골프센터 전기내역서051103" xfId="1902" xr:uid="{00000000-0005-0000-0000-000067070000}"/>
    <cellStyle name="1_시민계략공사_비상부하,발전기용량 계산서_통신단가_신창(2)중학교교사신축공사(전기)" xfId="1903" xr:uid="{00000000-0005-0000-0000-000068070000}"/>
    <cellStyle name="1_시민계략공사_비상부하,발전기용량 계산서_통신단가_신창(2)중학교교사신축공사(전기)_관급-내역서" xfId="1904" xr:uid="{00000000-0005-0000-0000-000069070000}"/>
    <cellStyle name="1_시민계략공사_비상부하,발전기용량 계산서_통신단가_신창(2)중학교교사신축공사(전기)_녹산하수처리장 태양광발전시스템 구축공사" xfId="1905" xr:uid="{00000000-0005-0000-0000-00006A070000}"/>
    <cellStyle name="1_시민계략공사_비상부하,발전기용량 계산서_통신단가_신창(2)중학교교사신축공사(전기)_녹산하수처리장 태양광발전시스템 구축공사(산출)" xfId="1906" xr:uid="{00000000-0005-0000-0000-00006B070000}"/>
    <cellStyle name="1_시민계략공사_비상부하,발전기용량 계산서_통신단가_신창(2)중학교교사신축공사(전기)_소방전기내역서" xfId="1907" xr:uid="{00000000-0005-0000-0000-00006C070000}"/>
    <cellStyle name="1_시민계략공사_비상부하,발전기용량 계산서_통신단가_신창(2)중학교교사신축공사(전기)_소방전기내역서_관급-내역서" xfId="1908" xr:uid="{00000000-0005-0000-0000-00006D070000}"/>
    <cellStyle name="1_시민계략공사_비상부하,발전기용량 계산서_통신단가_신창(2)중학교교사신축공사(전기)_소방전기내역서_녹산하수처리장 태양광발전시스템 구축공사" xfId="1909" xr:uid="{00000000-0005-0000-0000-00006E070000}"/>
    <cellStyle name="1_시민계략공사_비상부하,발전기용량 계산서_통신단가_신창(2)중학교교사신축공사(전기)_소방전기내역서_녹산하수처리장 태양광발전시스템 구축공사(산출)" xfId="1910" xr:uid="{00000000-0005-0000-0000-00006F070000}"/>
    <cellStyle name="1_시민계략공사_비상부하,발전기용량 계산서_통신단가_신창(2)중학교교사신축공사(전기)_소방전기내역서_염주골프센터 전기내역서051103" xfId="1911" xr:uid="{00000000-0005-0000-0000-000070070000}"/>
    <cellStyle name="1_시민계략공사_비상부하,발전기용량 계산서_통신단가_신창(2)중학교교사신축공사(전기)_염주골프센터 전기내역서051103" xfId="1912" xr:uid="{00000000-0005-0000-0000-000071070000}"/>
    <cellStyle name="1_시민계략공사_비상부하,발전기용량 계산서_통신단가_신창2중통신04.03.01" xfId="1913" xr:uid="{00000000-0005-0000-0000-000072070000}"/>
    <cellStyle name="1_시민계략공사_비상부하,발전기용량 계산서_통신단가_신창2중통신04.03.01_관급-내역서" xfId="1914" xr:uid="{00000000-0005-0000-0000-000073070000}"/>
    <cellStyle name="1_시민계략공사_비상부하,발전기용량 계산서_통신단가_신창2중통신04.03.01_녹산하수처리장 태양광발전시스템 구축공사" xfId="1915" xr:uid="{00000000-0005-0000-0000-000074070000}"/>
    <cellStyle name="1_시민계략공사_비상부하,발전기용량 계산서_통신단가_신창2중통신04.03.01_녹산하수처리장 태양광발전시스템 구축공사(산출)" xfId="1916" xr:uid="{00000000-0005-0000-0000-000075070000}"/>
    <cellStyle name="1_시민계략공사_비상부하,발전기용량 계산서_통신단가_신창2중통신04.03.01_소방전기내역서" xfId="1917" xr:uid="{00000000-0005-0000-0000-000076070000}"/>
    <cellStyle name="1_시민계략공사_비상부하,발전기용량 계산서_통신단가_신창2중통신04.03.01_소방전기내역서_관급-내역서" xfId="1918" xr:uid="{00000000-0005-0000-0000-000077070000}"/>
    <cellStyle name="1_시민계략공사_비상부하,발전기용량 계산서_통신단가_신창2중통신04.03.01_소방전기내역서_녹산하수처리장 태양광발전시스템 구축공사" xfId="1919" xr:uid="{00000000-0005-0000-0000-000078070000}"/>
    <cellStyle name="1_시민계략공사_비상부하,발전기용량 계산서_통신단가_신창2중통신04.03.01_소방전기내역서_녹산하수처리장 태양광발전시스템 구축공사(산출)" xfId="1920" xr:uid="{00000000-0005-0000-0000-000079070000}"/>
    <cellStyle name="1_시민계략공사_비상부하,발전기용량 계산서_통신단가_신창2중통신04.03.01_소방전기내역서_염주골프센터 전기내역서051103" xfId="1921" xr:uid="{00000000-0005-0000-0000-00007A070000}"/>
    <cellStyle name="1_시민계략공사_비상부하,발전기용량 계산서_통신단가_신창2중통신04.03.01_염주골프센터 전기내역서051103" xfId="1922" xr:uid="{00000000-0005-0000-0000-00007B070000}"/>
    <cellStyle name="1_시민계략공사_비상부하,발전기용량 계산서_통신단가_염주골프센터 전기내역서051103" xfId="1923" xr:uid="{00000000-0005-0000-0000-00007C070000}"/>
    <cellStyle name="1_시민계략공사_비상부하,발전기용량 계산서_통신단가_화개2초교 통신 설계(K)" xfId="1924" xr:uid="{00000000-0005-0000-0000-00007D070000}"/>
    <cellStyle name="1_시민계략공사_비상부하,발전기용량 계산서_통신단가_화개2초교 통신 설계(K)_관급-내역서" xfId="1925" xr:uid="{00000000-0005-0000-0000-00007E070000}"/>
    <cellStyle name="1_시민계략공사_비상부하,발전기용량 계산서_통신단가_화개2초교 통신 설계(K)_녹산하수처리장 태양광발전시스템 구축공사" xfId="1926" xr:uid="{00000000-0005-0000-0000-00007F070000}"/>
    <cellStyle name="1_시민계략공사_비상부하,발전기용량 계산서_통신단가_화개2초교 통신 설계(K)_녹산하수처리장 태양광발전시스템 구축공사(산출)" xfId="1927" xr:uid="{00000000-0005-0000-0000-000080070000}"/>
    <cellStyle name="1_시민계략공사_비상부하,발전기용량 계산서_통신단가_화개2초교 통신 설계(K)_소방전기내역서" xfId="1928" xr:uid="{00000000-0005-0000-0000-000081070000}"/>
    <cellStyle name="1_시민계략공사_비상부하,발전기용량 계산서_통신단가_화개2초교 통신 설계(K)_소방전기내역서_관급-내역서" xfId="1929" xr:uid="{00000000-0005-0000-0000-000082070000}"/>
    <cellStyle name="1_시민계략공사_비상부하,발전기용량 계산서_통신단가_화개2초교 통신 설계(K)_소방전기내역서_녹산하수처리장 태양광발전시스템 구축공사" xfId="1930" xr:uid="{00000000-0005-0000-0000-000083070000}"/>
    <cellStyle name="1_시민계략공사_비상부하,발전기용량 계산서_통신단가_화개2초교 통신 설계(K)_소방전기내역서_녹산하수처리장 태양광발전시스템 구축공사(산출)" xfId="1931" xr:uid="{00000000-0005-0000-0000-000084070000}"/>
    <cellStyle name="1_시민계략공사_비상부하,발전기용량 계산서_통신단가_화개2초교 통신 설계(K)_소방전기내역서_염주골프센터 전기내역서051103" xfId="1932" xr:uid="{00000000-0005-0000-0000-000085070000}"/>
    <cellStyle name="1_시민계략공사_비상부하,발전기용량 계산서_통신단가_화개2초교 통신 설계(K)_염주골프센터 전기내역서051103" xfId="1933" xr:uid="{00000000-0005-0000-0000-000086070000}"/>
    <cellStyle name="1_시민계략공사_비상부하,발전기용량 계산서_평동산단 진입도로(5공구)04년4월16일-전기" xfId="1934" xr:uid="{00000000-0005-0000-0000-000087070000}"/>
    <cellStyle name="1_시민계략공사_비상부하,발전기용량 계산서_평동산단진입도로(광주여대~호남고속도로간)개설공사-전기(3공구 설계변경)-11월변경" xfId="1935" xr:uid="{00000000-0005-0000-0000-000088070000}"/>
    <cellStyle name="1_시민계략공사_비상부하,발전기용량 계산서_해양수산부 완도권 합동청사 전기설비공사" xfId="1936" xr:uid="{00000000-0005-0000-0000-000089070000}"/>
    <cellStyle name="1_시민계략공사_비상부하,발전기용량 계산서_화개2초교 교사신축통신공사 (내역서-이지텍크)" xfId="1937" xr:uid="{00000000-0005-0000-0000-00008A070000}"/>
    <cellStyle name="1_시민계략공사_비상부하,발전기용량 계산서_화개2초교 교사신축통신공사 (내역서-이지텍크)_관급-내역서" xfId="1938" xr:uid="{00000000-0005-0000-0000-00008B070000}"/>
    <cellStyle name="1_시민계략공사_비상부하,발전기용량 계산서_화개2초교 교사신축통신공사 (내역서-이지텍크)_녹산하수처리장 태양광발전시스템 구축공사" xfId="1939" xr:uid="{00000000-0005-0000-0000-00008C070000}"/>
    <cellStyle name="1_시민계략공사_비상부하,발전기용량 계산서_화개2초교 교사신축통신공사 (내역서-이지텍크)_녹산하수처리장 태양광발전시스템 구축공사(산출)" xfId="1940" xr:uid="{00000000-0005-0000-0000-00008D070000}"/>
    <cellStyle name="1_시민계략공사_비상부하,발전기용량 계산서_화개2초교 교사신축통신공사 (내역서-이지텍크)_석곡동사무소신축통신공사" xfId="1941" xr:uid="{00000000-0005-0000-0000-00008E070000}"/>
    <cellStyle name="1_시민계략공사_비상부하,발전기용량 계산서_화개2초교 교사신축통신공사 (내역서-이지텍크)_소방전기내역서" xfId="1942" xr:uid="{00000000-0005-0000-0000-00008F070000}"/>
    <cellStyle name="1_시민계략공사_비상부하,발전기용량 계산서_화개2초교 교사신축통신공사 (내역서-이지텍크)_소방전기내역서_관급-내역서" xfId="1943" xr:uid="{00000000-0005-0000-0000-000090070000}"/>
    <cellStyle name="1_시민계략공사_비상부하,발전기용량 계산서_화개2초교 교사신축통신공사 (내역서-이지텍크)_소방전기내역서_녹산하수처리장 태양광발전시스템 구축공사" xfId="1944" xr:uid="{00000000-0005-0000-0000-000091070000}"/>
    <cellStyle name="1_시민계략공사_비상부하,발전기용량 계산서_화개2초교 교사신축통신공사 (내역서-이지텍크)_소방전기내역서_녹산하수처리장 태양광발전시스템 구축공사(산출)" xfId="1945" xr:uid="{00000000-0005-0000-0000-000092070000}"/>
    <cellStyle name="1_시민계략공사_비상부하,발전기용량 계산서_화개2초교 교사신축통신공사 (내역서-이지텍크)_소방전기내역서_염주골프센터 전기내역서051103" xfId="1946" xr:uid="{00000000-0005-0000-0000-000093070000}"/>
    <cellStyle name="1_시민계략공사_비상부하,발전기용량 계산서_화개2초교 교사신축통신공사 (내역서-이지텍크)_신창(2)중학교교사신축공사(전기)" xfId="1947" xr:uid="{00000000-0005-0000-0000-000094070000}"/>
    <cellStyle name="1_시민계략공사_비상부하,발전기용량 계산서_화개2초교 교사신축통신공사 (내역서-이지텍크)_신창(2)중학교교사신축공사(전기)_관급-내역서" xfId="1948" xr:uid="{00000000-0005-0000-0000-000095070000}"/>
    <cellStyle name="1_시민계략공사_비상부하,발전기용량 계산서_화개2초교 교사신축통신공사 (내역서-이지텍크)_신창(2)중학교교사신축공사(전기)_녹산하수처리장 태양광발전시스템 구축공사" xfId="1949" xr:uid="{00000000-0005-0000-0000-000096070000}"/>
    <cellStyle name="1_시민계략공사_비상부하,발전기용량 계산서_화개2초교 교사신축통신공사 (내역서-이지텍크)_신창(2)중학교교사신축공사(전기)_녹산하수처리장 태양광발전시스템 구축공사(산출)" xfId="1950" xr:uid="{00000000-0005-0000-0000-000097070000}"/>
    <cellStyle name="1_시민계략공사_비상부하,발전기용량 계산서_화개2초교 교사신축통신공사 (내역서-이지텍크)_신창(2)중학교교사신축공사(전기)_소방전기내역서" xfId="1951" xr:uid="{00000000-0005-0000-0000-000098070000}"/>
    <cellStyle name="1_시민계략공사_비상부하,발전기용량 계산서_화개2초교 교사신축통신공사 (내역서-이지텍크)_신창(2)중학교교사신축공사(전기)_소방전기내역서_관급-내역서" xfId="1952" xr:uid="{00000000-0005-0000-0000-000099070000}"/>
    <cellStyle name="1_시민계략공사_비상부하,발전기용량 계산서_화개2초교 교사신축통신공사 (내역서-이지텍크)_신창(2)중학교교사신축공사(전기)_소방전기내역서_녹산하수처리장 태양광발전시스템 구축공사" xfId="1953" xr:uid="{00000000-0005-0000-0000-00009A070000}"/>
    <cellStyle name="1_시민계략공사_비상부하,발전기용량 계산서_화개2초교 교사신축통신공사 (내역서-이지텍크)_신창(2)중학교교사신축공사(전기)_소방전기내역서_녹산하수처리장 태양광발전시스템 구축공사(산출)" xfId="1954" xr:uid="{00000000-0005-0000-0000-00009B070000}"/>
    <cellStyle name="1_시민계략공사_비상부하,발전기용량 계산서_화개2초교 교사신축통신공사 (내역서-이지텍크)_신창(2)중학교교사신축공사(전기)_소방전기내역서_염주골프센터 전기내역서051103" xfId="1955" xr:uid="{00000000-0005-0000-0000-00009C070000}"/>
    <cellStyle name="1_시민계략공사_비상부하,발전기용량 계산서_화개2초교 교사신축통신공사 (내역서-이지텍크)_신창(2)중학교교사신축공사(전기)_염주골프센터 전기내역서051103" xfId="1956" xr:uid="{00000000-0005-0000-0000-00009D070000}"/>
    <cellStyle name="1_시민계략공사_비상부하,발전기용량 계산서_화개2초교 교사신축통신공사 (내역서-이지텍크)_신창2중통신04.03.01" xfId="1957" xr:uid="{00000000-0005-0000-0000-00009E070000}"/>
    <cellStyle name="1_시민계략공사_비상부하,발전기용량 계산서_화개2초교 교사신축통신공사 (내역서-이지텍크)_신창2중통신04.03.01_관급-내역서" xfId="1958" xr:uid="{00000000-0005-0000-0000-00009F070000}"/>
    <cellStyle name="1_시민계략공사_비상부하,발전기용량 계산서_화개2초교 교사신축통신공사 (내역서-이지텍크)_신창2중통신04.03.01_녹산하수처리장 태양광발전시스템 구축공사" xfId="1959" xr:uid="{00000000-0005-0000-0000-0000A0070000}"/>
    <cellStyle name="1_시민계략공사_비상부하,발전기용량 계산서_화개2초교 교사신축통신공사 (내역서-이지텍크)_신창2중통신04.03.01_녹산하수처리장 태양광발전시스템 구축공사(산출)" xfId="1960" xr:uid="{00000000-0005-0000-0000-0000A1070000}"/>
    <cellStyle name="1_시민계략공사_비상부하,발전기용량 계산서_화개2초교 교사신축통신공사 (내역서-이지텍크)_신창2중통신04.03.01_소방전기내역서" xfId="1961" xr:uid="{00000000-0005-0000-0000-0000A2070000}"/>
    <cellStyle name="1_시민계략공사_비상부하,발전기용량 계산서_화개2초교 교사신축통신공사 (내역서-이지텍크)_신창2중통신04.03.01_소방전기내역서_관급-내역서" xfId="1962" xr:uid="{00000000-0005-0000-0000-0000A3070000}"/>
    <cellStyle name="1_시민계략공사_비상부하,발전기용량 계산서_화개2초교 교사신축통신공사 (내역서-이지텍크)_신창2중통신04.03.01_소방전기내역서_녹산하수처리장 태양광발전시스템 구축공사" xfId="1963" xr:uid="{00000000-0005-0000-0000-0000A4070000}"/>
    <cellStyle name="1_시민계략공사_비상부하,발전기용량 계산서_화개2초교 교사신축통신공사 (내역서-이지텍크)_신창2중통신04.03.01_소방전기내역서_녹산하수처리장 태양광발전시스템 구축공사(산출)" xfId="1964" xr:uid="{00000000-0005-0000-0000-0000A5070000}"/>
    <cellStyle name="1_시민계략공사_비상부하,발전기용량 계산서_화개2초교 교사신축통신공사 (내역서-이지텍크)_신창2중통신04.03.01_소방전기내역서_염주골프센터 전기내역서051103" xfId="1965" xr:uid="{00000000-0005-0000-0000-0000A6070000}"/>
    <cellStyle name="1_시민계략공사_비상부하,발전기용량 계산서_화개2초교 교사신축통신공사 (내역서-이지텍크)_신창2중통신04.03.01_염주골프센터 전기내역서051103" xfId="1966" xr:uid="{00000000-0005-0000-0000-0000A7070000}"/>
    <cellStyle name="1_시민계략공사_비상부하,발전기용량 계산서_화개2초교 교사신축통신공사 (내역서-이지텍크)_염주골프센터 전기내역서051103" xfId="1967" xr:uid="{00000000-0005-0000-0000-0000A8070000}"/>
    <cellStyle name="1_시민계략공사_비상부하,발전기용량 계산서_화개2초교 교사신축통신공사 (내역서-이지텍크)_영광해양수산사무실신축공사(전기)" xfId="1968" xr:uid="{00000000-0005-0000-0000-0000A9070000}"/>
    <cellStyle name="1_시민계략공사_비상부하,발전기용량 계산서_화개2초교 교사신축통신공사 (내역서-이지텍크)_영광해양수산사무실신축공사(전기)-6월18일(최종)" xfId="1969" xr:uid="{00000000-0005-0000-0000-0000AA070000}"/>
    <cellStyle name="1_시민계략공사_비상부하,발전기용량 계산서_화개2초교 교사신축통신공사 (내역서-이지텍크)_중앙초등학교키폰설비공사1월31일변경(관급별도)" xfId="1970" xr:uid="{00000000-0005-0000-0000-0000AB070000}"/>
    <cellStyle name="1_시민계략공사_비상부하,발전기용량 계산서_화개2초교 교사신축통신공사 (내역서-이지텍크)_중앙초등학교키폰설비공사1월31일변경(관급별도)_석곡동사무소신축통신공사" xfId="1971" xr:uid="{00000000-0005-0000-0000-0000AC070000}"/>
    <cellStyle name="1_시민계략공사_비상부하,발전기용량 계산서_화개2초교 교사신축통신공사 (내역서-이지텍크)_중앙초등학교키폰설비공사1월31일변경(관급별도)_영광해양수산사무실신축공사(전기)-6월18일(최종)" xfId="1972" xr:uid="{00000000-0005-0000-0000-0000AD070000}"/>
    <cellStyle name="1_시민계략공사_비상부하,발전기용량 계산서_화개2초교 교사신축통신공사 (내역서-이지텍크)_통신단가" xfId="1973" xr:uid="{00000000-0005-0000-0000-0000AE070000}"/>
    <cellStyle name="1_시민계략공사_비상부하,발전기용량 계산서_화개2초교 교사신축통신공사 (내역서-이지텍크)_통신단가_관급-내역서" xfId="1974" xr:uid="{00000000-0005-0000-0000-0000AF070000}"/>
    <cellStyle name="1_시민계략공사_비상부하,발전기용량 계산서_화개2초교 교사신축통신공사 (내역서-이지텍크)_통신단가_녹산하수처리장 태양광발전시스템 구축공사" xfId="1975" xr:uid="{00000000-0005-0000-0000-0000B0070000}"/>
    <cellStyle name="1_시민계략공사_비상부하,발전기용량 계산서_화개2초교 교사신축통신공사 (내역서-이지텍크)_통신단가_녹산하수처리장 태양광발전시스템 구축공사(산출)" xfId="1976" xr:uid="{00000000-0005-0000-0000-0000B1070000}"/>
    <cellStyle name="1_시민계략공사_비상부하,발전기용량 계산서_화개2초교 교사신축통신공사 (내역서-이지텍크)_통신단가_소방전기내역서" xfId="1977" xr:uid="{00000000-0005-0000-0000-0000B2070000}"/>
    <cellStyle name="1_시민계략공사_비상부하,발전기용량 계산서_화개2초교 교사신축통신공사 (내역서-이지텍크)_통신단가_소방전기내역서_관급-내역서" xfId="1978" xr:uid="{00000000-0005-0000-0000-0000B3070000}"/>
    <cellStyle name="1_시민계략공사_비상부하,발전기용량 계산서_화개2초교 교사신축통신공사 (내역서-이지텍크)_통신단가_소방전기내역서_녹산하수처리장 태양광발전시스템 구축공사" xfId="1979" xr:uid="{00000000-0005-0000-0000-0000B4070000}"/>
    <cellStyle name="1_시민계략공사_비상부하,발전기용량 계산서_화개2초교 교사신축통신공사 (내역서-이지텍크)_통신단가_소방전기내역서_녹산하수처리장 태양광발전시스템 구축공사(산출)" xfId="1980" xr:uid="{00000000-0005-0000-0000-0000B5070000}"/>
    <cellStyle name="1_시민계략공사_비상부하,발전기용량 계산서_화개2초교 교사신축통신공사 (내역서-이지텍크)_통신단가_소방전기내역서_염주골프센터 전기내역서051103" xfId="1981" xr:uid="{00000000-0005-0000-0000-0000B6070000}"/>
    <cellStyle name="1_시민계략공사_비상부하,발전기용량 계산서_화개2초교 교사신축통신공사 (내역서-이지텍크)_통신단가_신창(2)중학교교사신축공사(전기)" xfId="1982" xr:uid="{00000000-0005-0000-0000-0000B7070000}"/>
    <cellStyle name="1_시민계략공사_비상부하,발전기용량 계산서_화개2초교 교사신축통신공사 (내역서-이지텍크)_통신단가_신창(2)중학교교사신축공사(전기)_관급-내역서" xfId="1983" xr:uid="{00000000-0005-0000-0000-0000B8070000}"/>
    <cellStyle name="1_시민계략공사_비상부하,발전기용량 계산서_화개2초교 교사신축통신공사 (내역서-이지텍크)_통신단가_신창(2)중학교교사신축공사(전기)_녹산하수처리장 태양광발전시스템 구축공사" xfId="1984" xr:uid="{00000000-0005-0000-0000-0000B9070000}"/>
    <cellStyle name="1_시민계략공사_비상부하,발전기용량 계산서_화개2초교 교사신축통신공사 (내역서-이지텍크)_통신단가_신창(2)중학교교사신축공사(전기)_녹산하수처리장 태양광발전시스템 구축공사(산출)" xfId="1985" xr:uid="{00000000-0005-0000-0000-0000BA070000}"/>
    <cellStyle name="1_시민계략공사_비상부하,발전기용량 계산서_화개2초교 교사신축통신공사 (내역서-이지텍크)_통신단가_신창(2)중학교교사신축공사(전기)_소방전기내역서" xfId="1986" xr:uid="{00000000-0005-0000-0000-0000BB070000}"/>
    <cellStyle name="1_시민계략공사_비상부하,발전기용량 계산서_화개2초교 교사신축통신공사 (내역서-이지텍크)_통신단가_신창(2)중학교교사신축공사(전기)_소방전기내역서_관급-내역서" xfId="1987" xr:uid="{00000000-0005-0000-0000-0000BC070000}"/>
    <cellStyle name="1_시민계략공사_비상부하,발전기용량 계산서_화개2초교 교사신축통신공사 (내역서-이지텍크)_통신단가_신창(2)중학교교사신축공사(전기)_소방전기내역서_녹산하수처리장 태양광발전시스템 구축공사" xfId="1988" xr:uid="{00000000-0005-0000-0000-0000BD070000}"/>
    <cellStyle name="1_시민계략공사_비상부하,발전기용량 계산서_화개2초교 교사신축통신공사 (내역서-이지텍크)_통신단가_신창(2)중학교교사신축공사(전기)_소방전기내역서_녹산하수처리장 태양광발전시스템 구축공사(산출)" xfId="1989" xr:uid="{00000000-0005-0000-0000-0000BE070000}"/>
    <cellStyle name="1_시민계략공사_비상부하,발전기용량 계산서_화개2초교 교사신축통신공사 (내역서-이지텍크)_통신단가_신창(2)중학교교사신축공사(전기)_소방전기내역서_염주골프센터 전기내역서051103" xfId="1990" xr:uid="{00000000-0005-0000-0000-0000BF070000}"/>
    <cellStyle name="1_시민계략공사_비상부하,발전기용량 계산서_화개2초교 교사신축통신공사 (내역서-이지텍크)_통신단가_신창(2)중학교교사신축공사(전기)_염주골프센터 전기내역서051103" xfId="1991" xr:uid="{00000000-0005-0000-0000-0000C0070000}"/>
    <cellStyle name="1_시민계략공사_비상부하,발전기용량 계산서_화개2초교 교사신축통신공사 (내역서-이지텍크)_통신단가_신창2중통신04.03.01" xfId="1992" xr:uid="{00000000-0005-0000-0000-0000C1070000}"/>
    <cellStyle name="1_시민계략공사_비상부하,발전기용량 계산서_화개2초교 교사신축통신공사 (내역서-이지텍크)_통신단가_신창2중통신04.03.01_관급-내역서" xfId="1993" xr:uid="{00000000-0005-0000-0000-0000C2070000}"/>
    <cellStyle name="1_시민계략공사_비상부하,발전기용량 계산서_화개2초교 교사신축통신공사 (내역서-이지텍크)_통신단가_신창2중통신04.03.01_녹산하수처리장 태양광발전시스템 구축공사" xfId="1994" xr:uid="{00000000-0005-0000-0000-0000C3070000}"/>
    <cellStyle name="1_시민계략공사_비상부하,발전기용량 계산서_화개2초교 교사신축통신공사 (내역서-이지텍크)_통신단가_신창2중통신04.03.01_녹산하수처리장 태양광발전시스템 구축공사(산출)" xfId="1995" xr:uid="{00000000-0005-0000-0000-0000C4070000}"/>
    <cellStyle name="1_시민계략공사_비상부하,발전기용량 계산서_화개2초교 교사신축통신공사 (내역서-이지텍크)_통신단가_신창2중통신04.03.01_소방전기내역서" xfId="1996" xr:uid="{00000000-0005-0000-0000-0000C5070000}"/>
    <cellStyle name="1_시민계략공사_비상부하,발전기용량 계산서_화개2초교 교사신축통신공사 (내역서-이지텍크)_통신단가_신창2중통신04.03.01_소방전기내역서_관급-내역서" xfId="1997" xr:uid="{00000000-0005-0000-0000-0000C6070000}"/>
    <cellStyle name="1_시민계략공사_비상부하,발전기용량 계산서_화개2초교 교사신축통신공사 (내역서-이지텍크)_통신단가_신창2중통신04.03.01_소방전기내역서_녹산하수처리장 태양광발전시스템 구축공사" xfId="1998" xr:uid="{00000000-0005-0000-0000-0000C7070000}"/>
    <cellStyle name="1_시민계략공사_비상부하,발전기용량 계산서_화개2초교 교사신축통신공사 (내역서-이지텍크)_통신단가_신창2중통신04.03.01_소방전기내역서_녹산하수처리장 태양광발전시스템 구축공사(산출)" xfId="1999" xr:uid="{00000000-0005-0000-0000-0000C8070000}"/>
    <cellStyle name="1_시민계략공사_비상부하,발전기용량 계산서_화개2초교 교사신축통신공사 (내역서-이지텍크)_통신단가_신창2중통신04.03.01_소방전기내역서_염주골프센터 전기내역서051103" xfId="2000" xr:uid="{00000000-0005-0000-0000-0000C9070000}"/>
    <cellStyle name="1_시민계략공사_비상부하,발전기용량 계산서_화개2초교 교사신축통신공사 (내역서-이지텍크)_통신단가_신창2중통신04.03.01_염주골프센터 전기내역서051103" xfId="2001" xr:uid="{00000000-0005-0000-0000-0000CA070000}"/>
    <cellStyle name="1_시민계략공사_비상부하,발전기용량 계산서_화개2초교 교사신축통신공사 (내역서-이지텍크)_통신단가_염주골프센터 전기내역서051103" xfId="2002" xr:uid="{00000000-0005-0000-0000-0000CB070000}"/>
    <cellStyle name="1_시민계략공사_비상부하,발전기용량 계산서_화개2초교 교사신축통신공사 (내역서-이지텍크)_통신단가_화개2초교 통신 설계(K)" xfId="2003" xr:uid="{00000000-0005-0000-0000-0000CC070000}"/>
    <cellStyle name="1_시민계략공사_비상부하,발전기용량 계산서_화개2초교 교사신축통신공사 (내역서-이지텍크)_통신단가_화개2초교 통신 설계(K)_관급-내역서" xfId="2004" xr:uid="{00000000-0005-0000-0000-0000CD070000}"/>
    <cellStyle name="1_시민계략공사_비상부하,발전기용량 계산서_화개2초교 교사신축통신공사 (내역서-이지텍크)_통신단가_화개2초교 통신 설계(K)_녹산하수처리장 태양광발전시스템 구축공사" xfId="2005" xr:uid="{00000000-0005-0000-0000-0000CE070000}"/>
    <cellStyle name="1_시민계략공사_비상부하,발전기용량 계산서_화개2초교 교사신축통신공사 (내역서-이지텍크)_통신단가_화개2초교 통신 설계(K)_녹산하수처리장 태양광발전시스템 구축공사(산출)" xfId="2006" xr:uid="{00000000-0005-0000-0000-0000CF070000}"/>
    <cellStyle name="1_시민계략공사_비상부하,발전기용량 계산서_화개2초교 교사신축통신공사 (내역서-이지텍크)_통신단가_화개2초교 통신 설계(K)_소방전기내역서" xfId="2007" xr:uid="{00000000-0005-0000-0000-0000D0070000}"/>
    <cellStyle name="1_시민계략공사_비상부하,발전기용량 계산서_화개2초교 교사신축통신공사 (내역서-이지텍크)_통신단가_화개2초교 통신 설계(K)_소방전기내역서_관급-내역서" xfId="2008" xr:uid="{00000000-0005-0000-0000-0000D1070000}"/>
    <cellStyle name="1_시민계략공사_비상부하,발전기용량 계산서_화개2초교 교사신축통신공사 (내역서-이지텍크)_통신단가_화개2초교 통신 설계(K)_소방전기내역서_녹산하수처리장 태양광발전시스템 구축공사" xfId="2009" xr:uid="{00000000-0005-0000-0000-0000D2070000}"/>
    <cellStyle name="1_시민계략공사_비상부하,발전기용량 계산서_화개2초교 교사신축통신공사 (내역서-이지텍크)_통신단가_화개2초교 통신 설계(K)_소방전기내역서_녹산하수처리장 태양광발전시스템 구축공사(산출)" xfId="2010" xr:uid="{00000000-0005-0000-0000-0000D3070000}"/>
    <cellStyle name="1_시민계략공사_비상부하,발전기용량 계산서_화개2초교 교사신축통신공사 (내역서-이지텍크)_통신단가_화개2초교 통신 설계(K)_소방전기내역서_염주골프센터 전기내역서051103" xfId="2011" xr:uid="{00000000-0005-0000-0000-0000D4070000}"/>
    <cellStyle name="1_시민계략공사_비상부하,발전기용량 계산서_화개2초교 교사신축통신공사 (내역서-이지텍크)_통신단가_화개2초교 통신 설계(K)_염주골프센터 전기내역서051103" xfId="2012" xr:uid="{00000000-0005-0000-0000-0000D5070000}"/>
    <cellStyle name="1_시민계략공사_비상부하,발전기용량 계산서_화개2초교 교사신축통신공사 (내역서-이지텍크)_화개2초교 통신 설계(K)" xfId="2013" xr:uid="{00000000-0005-0000-0000-0000D6070000}"/>
    <cellStyle name="1_시민계략공사_비상부하,발전기용량 계산서_화개2초교 교사신축통신공사 (내역서-이지텍크)_화개2초교 통신 설계(K)_관급-내역서" xfId="2014" xr:uid="{00000000-0005-0000-0000-0000D7070000}"/>
    <cellStyle name="1_시민계략공사_비상부하,발전기용량 계산서_화개2초교 교사신축통신공사 (내역서-이지텍크)_화개2초교 통신 설계(K)_녹산하수처리장 태양광발전시스템 구축공사" xfId="2015" xr:uid="{00000000-0005-0000-0000-0000D8070000}"/>
    <cellStyle name="1_시민계략공사_비상부하,발전기용량 계산서_화개2초교 교사신축통신공사 (내역서-이지텍크)_화개2초교 통신 설계(K)_녹산하수처리장 태양광발전시스템 구축공사(산출)" xfId="2016" xr:uid="{00000000-0005-0000-0000-0000D9070000}"/>
    <cellStyle name="1_시민계략공사_비상부하,발전기용량 계산서_화개2초교 교사신축통신공사 (내역서-이지텍크)_화개2초교 통신 설계(K)_소방전기내역서" xfId="2017" xr:uid="{00000000-0005-0000-0000-0000DA070000}"/>
    <cellStyle name="1_시민계략공사_비상부하,발전기용량 계산서_화개2초교 교사신축통신공사 (내역서-이지텍크)_화개2초교 통신 설계(K)_소방전기내역서_관급-내역서" xfId="2018" xr:uid="{00000000-0005-0000-0000-0000DB070000}"/>
    <cellStyle name="1_시민계략공사_비상부하,발전기용량 계산서_화개2초교 교사신축통신공사 (내역서-이지텍크)_화개2초교 통신 설계(K)_소방전기내역서_녹산하수처리장 태양광발전시스템 구축공사" xfId="2019" xr:uid="{00000000-0005-0000-0000-0000DC070000}"/>
    <cellStyle name="1_시민계략공사_비상부하,발전기용량 계산서_화개2초교 교사신축통신공사 (내역서-이지텍크)_화개2초교 통신 설계(K)_소방전기내역서_녹산하수처리장 태양광발전시스템 구축공사(산출)" xfId="2020" xr:uid="{00000000-0005-0000-0000-0000DD070000}"/>
    <cellStyle name="1_시민계략공사_비상부하,발전기용량 계산서_화개2초교 교사신축통신공사 (내역서-이지텍크)_화개2초교 통신 설계(K)_소방전기내역서_염주골프센터 전기내역서051103" xfId="2021" xr:uid="{00000000-0005-0000-0000-0000DE070000}"/>
    <cellStyle name="1_시민계략공사_비상부하,발전기용량 계산서_화개2초교 교사신축통신공사 (내역서-이지텍크)_화개2초교 통신 설계(K)_염주골프센터 전기내역서051103" xfId="2022" xr:uid="{00000000-0005-0000-0000-0000DF070000}"/>
    <cellStyle name="1_시민계략공사_비상부하,발전기용량 계산서_화개2초교 통신 설계(K)" xfId="2023" xr:uid="{00000000-0005-0000-0000-0000E0070000}"/>
    <cellStyle name="1_시민계략공사_비상부하,발전기용량 계산서_화개2초교 통신 설계(K)_관급-내역서" xfId="2024" xr:uid="{00000000-0005-0000-0000-0000E1070000}"/>
    <cellStyle name="1_시민계략공사_비상부하,발전기용량 계산서_화개2초교 통신 설계(K)_녹산하수처리장 태양광발전시스템 구축공사" xfId="2025" xr:uid="{00000000-0005-0000-0000-0000E2070000}"/>
    <cellStyle name="1_시민계략공사_비상부하,발전기용량 계산서_화개2초교 통신 설계(K)_녹산하수처리장 태양광발전시스템 구축공사(산출)" xfId="2026" xr:uid="{00000000-0005-0000-0000-0000E3070000}"/>
    <cellStyle name="1_시민계략공사_비상부하,발전기용량 계산서_화개2초교 통신 설계(K)_소방전기내역서" xfId="2027" xr:uid="{00000000-0005-0000-0000-0000E4070000}"/>
    <cellStyle name="1_시민계략공사_비상부하,발전기용량 계산서_화개2초교 통신 설계(K)_소방전기내역서_관급-내역서" xfId="2028" xr:uid="{00000000-0005-0000-0000-0000E5070000}"/>
    <cellStyle name="1_시민계략공사_비상부하,발전기용량 계산서_화개2초교 통신 설계(K)_소방전기내역서_녹산하수처리장 태양광발전시스템 구축공사" xfId="2029" xr:uid="{00000000-0005-0000-0000-0000E6070000}"/>
    <cellStyle name="1_시민계략공사_비상부하,발전기용량 계산서_화개2초교 통신 설계(K)_소방전기내역서_녹산하수처리장 태양광발전시스템 구축공사(산출)" xfId="2030" xr:uid="{00000000-0005-0000-0000-0000E7070000}"/>
    <cellStyle name="1_시민계략공사_비상부하,발전기용량 계산서_화개2초교 통신 설계(K)_소방전기내역서_염주골프센터 전기내역서051103" xfId="2031" xr:uid="{00000000-0005-0000-0000-0000E8070000}"/>
    <cellStyle name="1_시민계략공사_비상부하,발전기용량 계산서_화개2초교 통신 설계(K)_염주골프센터 전기내역서051103" xfId="2032" xr:uid="{00000000-0005-0000-0000-0000E9070000}"/>
    <cellStyle name="1_시민계략공사_비상부하,발전기용량 계산서_화개2초교전기(k)" xfId="2033" xr:uid="{00000000-0005-0000-0000-0000EA070000}"/>
    <cellStyle name="1_시민계략공사_비상부하,발전기용량 계산서_화개2초교전기(k)_관급-내역서" xfId="2034" xr:uid="{00000000-0005-0000-0000-0000EB070000}"/>
    <cellStyle name="1_시민계략공사_비상부하,발전기용량 계산서_화개2초교전기(k)_녹산하수처리장 태양광발전시스템 구축공사" xfId="2035" xr:uid="{00000000-0005-0000-0000-0000EC070000}"/>
    <cellStyle name="1_시민계략공사_비상부하,발전기용량 계산서_화개2초교전기(k)_녹산하수처리장 태양광발전시스템 구축공사(산출)" xfId="2036" xr:uid="{00000000-0005-0000-0000-0000ED070000}"/>
    <cellStyle name="1_시민계략공사_비상부하,발전기용량 계산서_화개2초교전기(k)_소방전기내역서" xfId="2037" xr:uid="{00000000-0005-0000-0000-0000EE070000}"/>
    <cellStyle name="1_시민계략공사_비상부하,발전기용량 계산서_화개2초교전기(k)_소방전기내역서_관급-내역서" xfId="2038" xr:uid="{00000000-0005-0000-0000-0000EF070000}"/>
    <cellStyle name="1_시민계략공사_비상부하,발전기용량 계산서_화개2초교전기(k)_소방전기내역서_녹산하수처리장 태양광발전시스템 구축공사" xfId="2039" xr:uid="{00000000-0005-0000-0000-0000F0070000}"/>
    <cellStyle name="1_시민계략공사_비상부하,발전기용량 계산서_화개2초교전기(k)_소방전기내역서_녹산하수처리장 태양광발전시스템 구축공사(산출)" xfId="2040" xr:uid="{00000000-0005-0000-0000-0000F1070000}"/>
    <cellStyle name="1_시민계략공사_비상부하,발전기용량 계산서_화개2초교전기(k)_소방전기내역서_염주골프센터 전기내역서051103" xfId="2041" xr:uid="{00000000-0005-0000-0000-0000F2070000}"/>
    <cellStyle name="1_시민계략공사_비상부하,발전기용량 계산서_화개2초교전기(k)_신창(2)중학교교사신축공사(전기)" xfId="2042" xr:uid="{00000000-0005-0000-0000-0000F3070000}"/>
    <cellStyle name="1_시민계략공사_비상부하,발전기용량 계산서_화개2초교전기(k)_신창(2)중학교교사신축공사(전기)_관급-내역서" xfId="2043" xr:uid="{00000000-0005-0000-0000-0000F4070000}"/>
    <cellStyle name="1_시민계략공사_비상부하,발전기용량 계산서_화개2초교전기(k)_신창(2)중학교교사신축공사(전기)_녹산하수처리장 태양광발전시스템 구축공사" xfId="2044" xr:uid="{00000000-0005-0000-0000-0000F5070000}"/>
    <cellStyle name="1_시민계략공사_비상부하,발전기용량 계산서_화개2초교전기(k)_신창(2)중학교교사신축공사(전기)_녹산하수처리장 태양광발전시스템 구축공사(산출)" xfId="2045" xr:uid="{00000000-0005-0000-0000-0000F6070000}"/>
    <cellStyle name="1_시민계략공사_비상부하,발전기용량 계산서_화개2초교전기(k)_신창(2)중학교교사신축공사(전기)_소방전기내역서" xfId="2046" xr:uid="{00000000-0005-0000-0000-0000F7070000}"/>
    <cellStyle name="1_시민계략공사_비상부하,발전기용량 계산서_화개2초교전기(k)_신창(2)중학교교사신축공사(전기)_소방전기내역서_관급-내역서" xfId="2047" xr:uid="{00000000-0005-0000-0000-0000F8070000}"/>
    <cellStyle name="1_시민계략공사_비상부하,발전기용량 계산서_화개2초교전기(k)_신창(2)중학교교사신축공사(전기)_소방전기내역서_녹산하수처리장 태양광발전시스템 구축공사" xfId="2048" xr:uid="{00000000-0005-0000-0000-0000F9070000}"/>
    <cellStyle name="1_시민계략공사_비상부하,발전기용량 계산서_화개2초교전기(k)_신창(2)중학교교사신축공사(전기)_소방전기내역서_녹산하수처리장 태양광발전시스템 구축공사(산출)" xfId="2049" xr:uid="{00000000-0005-0000-0000-0000FA070000}"/>
    <cellStyle name="1_시민계략공사_비상부하,발전기용량 계산서_화개2초교전기(k)_신창(2)중학교교사신축공사(전기)_소방전기내역서_염주골프센터 전기내역서051103" xfId="2050" xr:uid="{00000000-0005-0000-0000-0000FB070000}"/>
    <cellStyle name="1_시민계략공사_비상부하,발전기용량 계산서_화개2초교전기(k)_신창(2)중학교교사신축공사(전기)_염주골프센터 전기내역서051103" xfId="2051" xr:uid="{00000000-0005-0000-0000-0000FC070000}"/>
    <cellStyle name="1_시민계략공사_비상부하,발전기용량 계산서_화개2초교전기(k)_신창2중통신04.03.01" xfId="2052" xr:uid="{00000000-0005-0000-0000-0000FD070000}"/>
    <cellStyle name="1_시민계략공사_비상부하,발전기용량 계산서_화개2초교전기(k)_신창2중통신04.03.01_염주골프센터 전기내역서051103" xfId="2053" xr:uid="{00000000-0005-0000-0000-0000FE070000}"/>
    <cellStyle name="1_시민계략공사_비상부하,발전기용량 계산서_화개2초교전기(k)_염주골프센터 전기내역서051103" xfId="2054" xr:uid="{00000000-0005-0000-0000-0000FF070000}"/>
    <cellStyle name="1_시민계략공사_사택내 소운동장" xfId="2055" xr:uid="{00000000-0005-0000-0000-000000080000}"/>
    <cellStyle name="1_시민계략공사_사택조명탑설계(최종)" xfId="2056" xr:uid="{00000000-0005-0000-0000-000001080000}"/>
    <cellStyle name="1_시민계략공사_설계변경(7.15.최종)" xfId="2057" xr:uid="{00000000-0005-0000-0000-000002080000}"/>
    <cellStyle name="1_시민계략공사_설계변경(7.15.최종)_3회 기성에산좃도" xfId="2058" xr:uid="{00000000-0005-0000-0000-000003080000}"/>
    <cellStyle name="1_시민계략공사_설계변경(7.15.최종)_3회 기성에산좃도_본관내역서" xfId="2059" xr:uid="{00000000-0005-0000-0000-000004080000}"/>
    <cellStyle name="1_시민계략공사_설계변경(7.15.최종)_물량산출서(3회기성)" xfId="2060" xr:uid="{00000000-0005-0000-0000-000005080000}"/>
    <cellStyle name="1_시민계략공사_설계변경(7.15.최종)_물량산출서(3회기성)_본관내역서" xfId="2061" xr:uid="{00000000-0005-0000-0000-000006080000}"/>
    <cellStyle name="1_시민계략공사_설계변경(7.15.최종)_본관내역서" xfId="2062" xr:uid="{00000000-0005-0000-0000-000007080000}"/>
    <cellStyle name="1_시민계략공사_설계변경(7.15.최종)_신설관로(정수장)" xfId="2063" xr:uid="{00000000-0005-0000-0000-000008080000}"/>
    <cellStyle name="1_시민계략공사_설계변경(7.15.최종)_신설관로(정수장)_본관내역서" xfId="2064" xr:uid="{00000000-0005-0000-0000-000009080000}"/>
    <cellStyle name="1_시민계략공사_설계변경7.7" xfId="2065" xr:uid="{00000000-0005-0000-0000-00000A080000}"/>
    <cellStyle name="1_시민계략공사_설계변경7.7_2회설변 변경내역서" xfId="2066" xr:uid="{00000000-0005-0000-0000-00000B080000}"/>
    <cellStyle name="1_시민계략공사_설계변경7.7_2회설변 변경내역서_본관내역서" xfId="2067" xr:uid="{00000000-0005-0000-0000-00000C080000}"/>
    <cellStyle name="1_시민계략공사_설계변경7.7_3회 기성에산좃도" xfId="2068" xr:uid="{00000000-0005-0000-0000-00000D080000}"/>
    <cellStyle name="1_시민계략공사_설계변경7.7_3회 기성에산좃도_본관내역서" xfId="2069" xr:uid="{00000000-0005-0000-0000-00000E080000}"/>
    <cellStyle name="1_시민계략공사_설계변경7.7_물량산출서(3회기성)" xfId="2070" xr:uid="{00000000-0005-0000-0000-00000F080000}"/>
    <cellStyle name="1_시민계략공사_설계변경7.7_물량산출서(3회기성)_본관내역서" xfId="2071" xr:uid="{00000000-0005-0000-0000-000010080000}"/>
    <cellStyle name="1_시민계략공사_설계변경7.7_설치검사보고서1(5.6.7월)" xfId="2072" xr:uid="{00000000-0005-0000-0000-000011080000}"/>
    <cellStyle name="1_시민계략공사_설계변경7.7_설치검사보고서1(5.6.7월)_본관내역서" xfId="2073" xr:uid="{00000000-0005-0000-0000-000012080000}"/>
    <cellStyle name="1_시민계략공사_설계변경7.7_신설관로(정수장)" xfId="2074" xr:uid="{00000000-0005-0000-0000-000013080000}"/>
    <cellStyle name="1_시민계략공사_설계변경7.7_신설관로(정수장)_본관내역서" xfId="2075" xr:uid="{00000000-0005-0000-0000-000014080000}"/>
    <cellStyle name="1_시민계략공사_설계변경7.7_정수장관로추가 내역" xfId="2076" xr:uid="{00000000-0005-0000-0000-000015080000}"/>
    <cellStyle name="1_시민계략공사_설계변경7.7_정수장관로추가 내역_본관내역서" xfId="2077" xr:uid="{00000000-0005-0000-0000-000016080000}"/>
    <cellStyle name="1_시민계략공사_설계변경7.7_통신 가설전기" xfId="2078" xr:uid="{00000000-0005-0000-0000-000017080000}"/>
    <cellStyle name="1_시민계략공사_설계변경7.7_통신 가설전기_본관내역서" xfId="2079" xr:uid="{00000000-0005-0000-0000-000018080000}"/>
    <cellStyle name="1_시민계략공사_설계변경7.7_통신 가설전기11" xfId="2080" xr:uid="{00000000-0005-0000-0000-000019080000}"/>
    <cellStyle name="1_시민계략공사_설계변경7.7_통신 가설전기11_본관내역서" xfId="2081" xr:uid="{00000000-0005-0000-0000-00001A080000}"/>
    <cellStyle name="1_시민계략공사_설계서" xfId="2082" xr:uid="{00000000-0005-0000-0000-00001B080000}"/>
    <cellStyle name="1_시민계략공사_설치검사보고서1(5.6.7월)" xfId="2083" xr:uid="{00000000-0005-0000-0000-00001C080000}"/>
    <cellStyle name="1_시민계략공사_설치검사보고서1(5.6.7월)_본관내역서" xfId="2084" xr:uid="{00000000-0005-0000-0000-00001D080000}"/>
    <cellStyle name="1_시민계략공사_송하동 00병원 신축 전기내역" xfId="2085" xr:uid="{00000000-0005-0000-0000-00001E080000}"/>
    <cellStyle name="1_시민계략공사_순천교도소 구외작업장 시설 전기공사" xfId="2086" xr:uid="{00000000-0005-0000-0000-00001F080000}"/>
    <cellStyle name="1_시민계략공사_승-소록도병원개보수(총괄)-전기만분류" xfId="2087" xr:uid="{00000000-0005-0000-0000-000020080000}"/>
    <cellStyle name="1_시민계략공사_신선의집 양로원 신축 통신공사(견적-산출)" xfId="2088" xr:uid="{00000000-0005-0000-0000-000021080000}"/>
    <cellStyle name="1_시민계략공사_신설관로(정수장)" xfId="2089" xr:uid="{00000000-0005-0000-0000-000022080000}"/>
    <cellStyle name="1_시민계략공사_여수화력발전소" xfId="2090" xr:uid="{00000000-0005-0000-0000-000023080000}"/>
    <cellStyle name="1_시민계략공사_여수화력발전소_동신대앞교차로 교통신호등 설치공사'" xfId="2091" xr:uid="{00000000-0005-0000-0000-000024080000}"/>
    <cellStyle name="1_시민계략공사_여수화력발전소_동신대앞교차로 교통신호등 설치공사'_석곡동사무소신축통신공사" xfId="2092" xr:uid="{00000000-0005-0000-0000-000025080000}"/>
    <cellStyle name="1_시민계략공사_여수화력발전소_동신대앞교차로 교통신호등 설치공사'_영광해양수산사무실신축공사(전기)-6월18일(최종)" xfId="2093" xr:uid="{00000000-0005-0000-0000-000026080000}"/>
    <cellStyle name="1_시민계략공사_여수화력발전소_석곡동사무소신축통신공사" xfId="2094" xr:uid="{00000000-0005-0000-0000-000027080000}"/>
    <cellStyle name="1_시민계략공사_여수화력발전소_영광해양수산사무실신축공사(전기)-6월18일(최종)" xfId="2095" xr:uid="{00000000-0005-0000-0000-000028080000}"/>
    <cellStyle name="1_시민계략공사_여수화력발전소_중앙초등학교키폰설비공사1월31일변경(관급별도)" xfId="2096" xr:uid="{00000000-0005-0000-0000-000029080000}"/>
    <cellStyle name="1_시민계략공사_여수화력발전소_중앙초등학교키폰설비공사1월31일변경(관급별도)_석곡동사무소신축통신공사" xfId="2097" xr:uid="{00000000-0005-0000-0000-00002A080000}"/>
    <cellStyle name="1_시민계략공사_여수화력발전소_중앙초등학교키폰설비공사1월31일변경(관급별도)_영광해양수산사무실신축공사(전기)-6월18일(최종)" xfId="2098" xr:uid="{00000000-0005-0000-0000-00002B080000}"/>
    <cellStyle name="1_시민계략공사_여수화력발전소-부하계산" xfId="2099" xr:uid="{00000000-0005-0000-0000-00002C080000}"/>
    <cellStyle name="1_시민계략공사_여수화력발전소-부하계산_동신대앞교차로 교통신호등 설치공사'" xfId="2100" xr:uid="{00000000-0005-0000-0000-00002D080000}"/>
    <cellStyle name="1_시민계략공사_여수화력발전소-부하계산_동신대앞교차로 교통신호등 설치공사'_석곡동사무소신축통신공사" xfId="2101" xr:uid="{00000000-0005-0000-0000-00002E080000}"/>
    <cellStyle name="1_시민계략공사_여수화력발전소-부하계산_동신대앞교차로 교통신호등 설치공사'_영광해양수산사무실신축공사(전기)-6월18일(최종)" xfId="2102" xr:uid="{00000000-0005-0000-0000-00002F080000}"/>
    <cellStyle name="1_시민계략공사_여수화력발전소-부하계산_석곡동사무소신축통신공사" xfId="2103" xr:uid="{00000000-0005-0000-0000-000030080000}"/>
    <cellStyle name="1_시민계략공사_여수화력발전소-부하계산_영광해양수산사무실신축공사(전기)-6월18일(최종)" xfId="2104" xr:uid="{00000000-0005-0000-0000-000031080000}"/>
    <cellStyle name="1_시민계략공사_여수화력발전소-부하계산_중앙초등학교키폰설비공사1월31일변경(관급별도)" xfId="2105" xr:uid="{00000000-0005-0000-0000-000032080000}"/>
    <cellStyle name="1_시민계략공사_여수화력발전소-부하계산_중앙초등학교키폰설비공사1월31일변경(관급별도)_석곡동사무소신축통신공사" xfId="2106" xr:uid="{00000000-0005-0000-0000-000033080000}"/>
    <cellStyle name="1_시민계략공사_여수화력발전소-부하계산_중앙초등학교키폰설비공사1월31일변경(관급별도)_영광해양수산사무실신축공사(전기)-6월18일(최종)" xfId="2107" xr:uid="{00000000-0005-0000-0000-000034080000}"/>
    <cellStyle name="1_시민계략공사_우암학숙 증축 전기공사" xfId="2108" xr:uid="{00000000-0005-0000-0000-000035080000}"/>
    <cellStyle name="1_시민계략공사_율촌중학교심야전기" xfId="2109" xr:uid="{00000000-0005-0000-0000-000036080000}"/>
    <cellStyle name="1_시민계략공사_일위대가(비금종고)" xfId="2110" xr:uid="{00000000-0005-0000-0000-000037080000}"/>
    <cellStyle name="1_시민계략공사_일위대가(비금종고)_2회설변 변경내역서" xfId="2111" xr:uid="{00000000-0005-0000-0000-000038080000}"/>
    <cellStyle name="1_시민계략공사_일위대가(비금종고)_2회설변 변경내역서_본관내역서" xfId="2112" xr:uid="{00000000-0005-0000-0000-000039080000}"/>
    <cellStyle name="1_시민계략공사_일위대가(비금종고)_3회 기성에산좃도" xfId="2113" xr:uid="{00000000-0005-0000-0000-00003A080000}"/>
    <cellStyle name="1_시민계략공사_일위대가(비금종고)_3회 기성에산좃도_본관내역서" xfId="2114" xr:uid="{00000000-0005-0000-0000-00003B080000}"/>
    <cellStyle name="1_시민계략공사_일위대가(비금종고)_물량산출서(3회기성)" xfId="2115" xr:uid="{00000000-0005-0000-0000-00003C080000}"/>
    <cellStyle name="1_시민계략공사_일위대가(비금종고)_물량산출서(3회기성)_본관내역서" xfId="2116" xr:uid="{00000000-0005-0000-0000-00003D080000}"/>
    <cellStyle name="1_시민계략공사_일위대가(비금종고)_설계변경7.7" xfId="2117" xr:uid="{00000000-0005-0000-0000-00003E080000}"/>
    <cellStyle name="1_시민계략공사_일위대가(비금종고)_설계변경7.7_2회설변 변경내역서" xfId="2118" xr:uid="{00000000-0005-0000-0000-00003F080000}"/>
    <cellStyle name="1_시민계략공사_일위대가(비금종고)_설계변경7.7_2회설변 변경내역서_본관내역서" xfId="2119" xr:uid="{00000000-0005-0000-0000-000040080000}"/>
    <cellStyle name="1_시민계략공사_일위대가(비금종고)_설계변경7.7_3회 기성에산좃도" xfId="2120" xr:uid="{00000000-0005-0000-0000-000041080000}"/>
    <cellStyle name="1_시민계략공사_일위대가(비금종고)_설계변경7.7_3회 기성에산좃도_본관내역서" xfId="2121" xr:uid="{00000000-0005-0000-0000-000042080000}"/>
    <cellStyle name="1_시민계략공사_일위대가(비금종고)_설계변경7.7_물량산출서(3회기성)" xfId="2122" xr:uid="{00000000-0005-0000-0000-000043080000}"/>
    <cellStyle name="1_시민계략공사_일위대가(비금종고)_설계변경7.7_물량산출서(3회기성)_본관내역서" xfId="2123" xr:uid="{00000000-0005-0000-0000-000044080000}"/>
    <cellStyle name="1_시민계략공사_일위대가(비금종고)_설계변경7.7_설치검사보고서1(5.6.7월)" xfId="2124" xr:uid="{00000000-0005-0000-0000-000045080000}"/>
    <cellStyle name="1_시민계략공사_일위대가(비금종고)_설계변경7.7_설치검사보고서1(5.6.7월)_본관내역서" xfId="2125" xr:uid="{00000000-0005-0000-0000-000046080000}"/>
    <cellStyle name="1_시민계략공사_일위대가(비금종고)_설계변경7.7_신설관로(정수장)" xfId="2126" xr:uid="{00000000-0005-0000-0000-000047080000}"/>
    <cellStyle name="1_시민계략공사_일위대가(비금종고)_설계변경7.7_신설관로(정수장)_본관내역서" xfId="2127" xr:uid="{00000000-0005-0000-0000-000048080000}"/>
    <cellStyle name="1_시민계략공사_일위대가(비금종고)_설계변경7.7_정수장관로추가 내역" xfId="2128" xr:uid="{00000000-0005-0000-0000-000049080000}"/>
    <cellStyle name="1_시민계략공사_일위대가(비금종고)_설계변경7.7_정수장관로추가 내역_본관내역서" xfId="2129" xr:uid="{00000000-0005-0000-0000-00004A080000}"/>
    <cellStyle name="1_시민계략공사_일위대가(비금종고)_설계변경7.7_통신 가설전기" xfId="2130" xr:uid="{00000000-0005-0000-0000-00004B080000}"/>
    <cellStyle name="1_시민계략공사_일위대가(비금종고)_설계변경7.7_통신 가설전기_본관내역서" xfId="2131" xr:uid="{00000000-0005-0000-0000-00004C080000}"/>
    <cellStyle name="1_시민계략공사_일위대가(비금종고)_설계변경7.7_통신 가설전기11" xfId="2132" xr:uid="{00000000-0005-0000-0000-00004D080000}"/>
    <cellStyle name="1_시민계략공사_일위대가(비금종고)_설계변경7.7_통신 가설전기11_본관내역서" xfId="2133" xr:uid="{00000000-0005-0000-0000-00004E080000}"/>
    <cellStyle name="1_시민계략공사_일위대가(비금종고)_설치검사보고서1(5.6.7월)" xfId="2134" xr:uid="{00000000-0005-0000-0000-00004F080000}"/>
    <cellStyle name="1_시민계략공사_일위대가(비금종고)_설치검사보고서1(5.6.7월)_본관내역서" xfId="2135" xr:uid="{00000000-0005-0000-0000-000050080000}"/>
    <cellStyle name="1_시민계략공사_일위대가(비금종고)_신설관로(정수장)" xfId="2136" xr:uid="{00000000-0005-0000-0000-000051080000}"/>
    <cellStyle name="1_시민계략공사_일위대가(비금종고)_신설관로(정수장)_본관내역서" xfId="2137" xr:uid="{00000000-0005-0000-0000-000052080000}"/>
    <cellStyle name="1_시민계략공사_일위대가(비금종고)_정수장관로추가 내역" xfId="2138" xr:uid="{00000000-0005-0000-0000-000053080000}"/>
    <cellStyle name="1_시민계략공사_일위대가(비금종고)_정수장관로추가 내역_본관내역서" xfId="2139" xr:uid="{00000000-0005-0000-0000-000054080000}"/>
    <cellStyle name="1_시민계략공사_일위대가(비금종고)_통신 가설전기" xfId="2140" xr:uid="{00000000-0005-0000-0000-000055080000}"/>
    <cellStyle name="1_시민계략공사_일위대가(비금종고)_통신 가설전기_본관내역서" xfId="2141" xr:uid="{00000000-0005-0000-0000-000056080000}"/>
    <cellStyle name="1_시민계략공사_일위대가(비금종고)_통신 가설전기11" xfId="2142" xr:uid="{00000000-0005-0000-0000-000057080000}"/>
    <cellStyle name="1_시민계략공사_일위대가(비금종고)_통신 가설전기11_본관내역서" xfId="2143" xr:uid="{00000000-0005-0000-0000-000058080000}"/>
    <cellStyle name="1_시민계략공사_일위대가(약산고)" xfId="2144" xr:uid="{00000000-0005-0000-0000-000059080000}"/>
    <cellStyle name="1_시민계략공사_일위대가(약산고)_2회설변 변경내역서" xfId="2145" xr:uid="{00000000-0005-0000-0000-00005A080000}"/>
    <cellStyle name="1_시민계략공사_일위대가(약산고)_2회설변 변경내역서_본관내역서" xfId="2146" xr:uid="{00000000-0005-0000-0000-00005B080000}"/>
    <cellStyle name="1_시민계략공사_일위대가(약산고)_3회 기성에산좃도" xfId="2147" xr:uid="{00000000-0005-0000-0000-00005C080000}"/>
    <cellStyle name="1_시민계략공사_일위대가(약산고)_3회 기성에산좃도_본관내역서" xfId="2148" xr:uid="{00000000-0005-0000-0000-00005D080000}"/>
    <cellStyle name="1_시민계략공사_일위대가(약산고)_물량산출서(3회기성)" xfId="2149" xr:uid="{00000000-0005-0000-0000-00005E080000}"/>
    <cellStyle name="1_시민계략공사_일위대가(약산고)_물량산출서(3회기성)_본관내역서" xfId="2150" xr:uid="{00000000-0005-0000-0000-00005F080000}"/>
    <cellStyle name="1_시민계략공사_일위대가(약산고)_설계변경7.7" xfId="2151" xr:uid="{00000000-0005-0000-0000-000060080000}"/>
    <cellStyle name="1_시민계략공사_일위대가(약산고)_설계변경7.7_2회설변 변경내역서" xfId="2152" xr:uid="{00000000-0005-0000-0000-000061080000}"/>
    <cellStyle name="1_시민계략공사_일위대가(약산고)_설계변경7.7_2회설변 변경내역서_본관내역서" xfId="2153" xr:uid="{00000000-0005-0000-0000-000062080000}"/>
    <cellStyle name="1_시민계략공사_일위대가(약산고)_설계변경7.7_3회 기성에산좃도" xfId="2154" xr:uid="{00000000-0005-0000-0000-000063080000}"/>
    <cellStyle name="1_시민계략공사_일위대가(약산고)_설계변경7.7_3회 기성에산좃도_본관내역서" xfId="2155" xr:uid="{00000000-0005-0000-0000-000064080000}"/>
    <cellStyle name="1_시민계략공사_일위대가(약산고)_설계변경7.7_물량산출서(3회기성)" xfId="2156" xr:uid="{00000000-0005-0000-0000-000065080000}"/>
    <cellStyle name="1_시민계략공사_일위대가(약산고)_설계변경7.7_물량산출서(3회기성)_본관내역서" xfId="2157" xr:uid="{00000000-0005-0000-0000-000066080000}"/>
    <cellStyle name="1_시민계략공사_일위대가(약산고)_설계변경7.7_설치검사보고서1(5.6.7월)" xfId="2158" xr:uid="{00000000-0005-0000-0000-000067080000}"/>
    <cellStyle name="1_시민계략공사_일위대가(약산고)_설계변경7.7_설치검사보고서1(5.6.7월)_본관내역서" xfId="2159" xr:uid="{00000000-0005-0000-0000-000068080000}"/>
    <cellStyle name="1_시민계략공사_일위대가(약산고)_설계변경7.7_신설관로(정수장)" xfId="2160" xr:uid="{00000000-0005-0000-0000-000069080000}"/>
    <cellStyle name="1_시민계략공사_일위대가(약산고)_설계변경7.7_신설관로(정수장)_본관내역서" xfId="2161" xr:uid="{00000000-0005-0000-0000-00006A080000}"/>
    <cellStyle name="1_시민계략공사_일위대가(약산고)_설계변경7.7_정수장관로추가 내역" xfId="2162" xr:uid="{00000000-0005-0000-0000-00006B080000}"/>
    <cellStyle name="1_시민계략공사_일위대가(약산고)_설계변경7.7_정수장관로추가 내역_본관내역서" xfId="2163" xr:uid="{00000000-0005-0000-0000-00006C080000}"/>
    <cellStyle name="1_시민계략공사_일위대가(약산고)_설계변경7.7_통신 가설전기" xfId="2164" xr:uid="{00000000-0005-0000-0000-00006D080000}"/>
    <cellStyle name="1_시민계략공사_일위대가(약산고)_설계변경7.7_통신 가설전기_본관내역서" xfId="2165" xr:uid="{00000000-0005-0000-0000-00006E080000}"/>
    <cellStyle name="1_시민계략공사_일위대가(약산고)_설계변경7.7_통신 가설전기11" xfId="2166" xr:uid="{00000000-0005-0000-0000-00006F080000}"/>
    <cellStyle name="1_시민계략공사_일위대가(약산고)_설계변경7.7_통신 가설전기11_본관내역서" xfId="2167" xr:uid="{00000000-0005-0000-0000-000070080000}"/>
    <cellStyle name="1_시민계략공사_일위대가(약산고)_설치검사보고서1(5.6.7월)" xfId="2168" xr:uid="{00000000-0005-0000-0000-000071080000}"/>
    <cellStyle name="1_시민계략공사_일위대가(약산고)_설치검사보고서1(5.6.7월)_본관내역서" xfId="2169" xr:uid="{00000000-0005-0000-0000-000072080000}"/>
    <cellStyle name="1_시민계략공사_일위대가(약산고)_신설관로(정수장)" xfId="2170" xr:uid="{00000000-0005-0000-0000-000073080000}"/>
    <cellStyle name="1_시민계략공사_일위대가(약산고)_신설관로(정수장)_본관내역서" xfId="2171" xr:uid="{00000000-0005-0000-0000-000074080000}"/>
    <cellStyle name="1_시민계략공사_일위대가(약산고)_정수장관로추가 내역" xfId="2172" xr:uid="{00000000-0005-0000-0000-000075080000}"/>
    <cellStyle name="1_시민계략공사_일위대가(약산고)_정수장관로추가 내역_본관내역서" xfId="2173" xr:uid="{00000000-0005-0000-0000-000076080000}"/>
    <cellStyle name="1_시민계략공사_일위대가(약산고)_통신 가설전기" xfId="2174" xr:uid="{00000000-0005-0000-0000-000077080000}"/>
    <cellStyle name="1_시민계략공사_일위대가(약산고)_통신 가설전기_본관내역서" xfId="2175" xr:uid="{00000000-0005-0000-0000-000078080000}"/>
    <cellStyle name="1_시민계략공사_일위대가(약산고)_통신 가설전기11" xfId="2176" xr:uid="{00000000-0005-0000-0000-000079080000}"/>
    <cellStyle name="1_시민계략공사_일위대가(약산고)_통신 가설전기11_본관내역서" xfId="2177" xr:uid="{00000000-0005-0000-0000-00007A080000}"/>
    <cellStyle name="1_시민계략공사_일위대가1" xfId="2178" xr:uid="{00000000-0005-0000-0000-00007B080000}"/>
    <cellStyle name="1_시민계략공사_일위대가1_2회설변 변경내역서" xfId="2179" xr:uid="{00000000-0005-0000-0000-00007C080000}"/>
    <cellStyle name="1_시민계략공사_일위대가1_2회설변 변경내역서_본관내역서" xfId="2180" xr:uid="{00000000-0005-0000-0000-00007D080000}"/>
    <cellStyle name="1_시민계략공사_일위대가1_3회 기성에산좃도" xfId="2181" xr:uid="{00000000-0005-0000-0000-00007E080000}"/>
    <cellStyle name="1_시민계략공사_일위대가1_3회 기성에산좃도_본관내역서" xfId="2182" xr:uid="{00000000-0005-0000-0000-00007F080000}"/>
    <cellStyle name="1_시민계략공사_일위대가1_물량산출서(3회기성)" xfId="2183" xr:uid="{00000000-0005-0000-0000-000080080000}"/>
    <cellStyle name="1_시민계략공사_일위대가1_물량산출서(3회기성)_본관내역서" xfId="2184" xr:uid="{00000000-0005-0000-0000-000081080000}"/>
    <cellStyle name="1_시민계략공사_일위대가1_설계변경7.7" xfId="2185" xr:uid="{00000000-0005-0000-0000-000082080000}"/>
    <cellStyle name="1_시민계략공사_일위대가1_설계변경7.7_2회설변 변경내역서" xfId="2186" xr:uid="{00000000-0005-0000-0000-000083080000}"/>
    <cellStyle name="1_시민계략공사_일위대가1_설계변경7.7_2회설변 변경내역서_본관내역서" xfId="2187" xr:uid="{00000000-0005-0000-0000-000084080000}"/>
    <cellStyle name="1_시민계략공사_일위대가1_설계변경7.7_3회 기성에산좃도" xfId="2188" xr:uid="{00000000-0005-0000-0000-000085080000}"/>
    <cellStyle name="1_시민계략공사_일위대가1_설계변경7.7_3회 기성에산좃도_본관내역서" xfId="2189" xr:uid="{00000000-0005-0000-0000-000086080000}"/>
    <cellStyle name="1_시민계략공사_일위대가1_설계변경7.7_물량산출서(3회기성)" xfId="2190" xr:uid="{00000000-0005-0000-0000-000087080000}"/>
    <cellStyle name="1_시민계략공사_일위대가1_설계변경7.7_물량산출서(3회기성)_본관내역서" xfId="2191" xr:uid="{00000000-0005-0000-0000-000088080000}"/>
    <cellStyle name="1_시민계략공사_일위대가1_설계변경7.7_설치검사보고서1(5.6.7월)" xfId="2192" xr:uid="{00000000-0005-0000-0000-000089080000}"/>
    <cellStyle name="1_시민계략공사_일위대가1_설계변경7.7_설치검사보고서1(5.6.7월)_본관내역서" xfId="2193" xr:uid="{00000000-0005-0000-0000-00008A080000}"/>
    <cellStyle name="1_시민계략공사_일위대가1_설계변경7.7_신설관로(정수장)" xfId="2194" xr:uid="{00000000-0005-0000-0000-00008B080000}"/>
    <cellStyle name="1_시민계략공사_일위대가1_설계변경7.7_신설관로(정수장)_본관내역서" xfId="2195" xr:uid="{00000000-0005-0000-0000-00008C080000}"/>
    <cellStyle name="1_시민계략공사_일위대가1_설계변경7.7_정수장관로추가 내역" xfId="2196" xr:uid="{00000000-0005-0000-0000-00008D080000}"/>
    <cellStyle name="1_시민계략공사_일위대가1_설계변경7.7_정수장관로추가 내역_본관내역서" xfId="2197" xr:uid="{00000000-0005-0000-0000-00008E080000}"/>
    <cellStyle name="1_시민계략공사_일위대가1_설계변경7.7_통신 가설전기" xfId="2198" xr:uid="{00000000-0005-0000-0000-00008F080000}"/>
    <cellStyle name="1_시민계략공사_일위대가1_설계변경7.7_통신 가설전기_본관내역서" xfId="2199" xr:uid="{00000000-0005-0000-0000-000090080000}"/>
    <cellStyle name="1_시민계략공사_일위대가1_설계변경7.7_통신 가설전기11" xfId="2200" xr:uid="{00000000-0005-0000-0000-000091080000}"/>
    <cellStyle name="1_시민계략공사_일위대가1_설계변경7.7_통신 가설전기11_본관내역서" xfId="2201" xr:uid="{00000000-0005-0000-0000-000092080000}"/>
    <cellStyle name="1_시민계략공사_일위대가1_설치검사보고서1(5.6.7월)" xfId="2202" xr:uid="{00000000-0005-0000-0000-000093080000}"/>
    <cellStyle name="1_시민계략공사_일위대가1_설치검사보고서1(5.6.7월)_본관내역서" xfId="2203" xr:uid="{00000000-0005-0000-0000-000094080000}"/>
    <cellStyle name="1_시민계략공사_일위대가1_신설관로(정수장)" xfId="2204" xr:uid="{00000000-0005-0000-0000-000095080000}"/>
    <cellStyle name="1_시민계략공사_일위대가1_신설관로(정수장)_본관내역서" xfId="2205" xr:uid="{00000000-0005-0000-0000-000096080000}"/>
    <cellStyle name="1_시민계략공사_일위대가1_정수장관로추가 내역" xfId="2206" xr:uid="{00000000-0005-0000-0000-000097080000}"/>
    <cellStyle name="1_시민계략공사_일위대가1_정수장관로추가 내역_본관내역서" xfId="2207" xr:uid="{00000000-0005-0000-0000-000098080000}"/>
    <cellStyle name="1_시민계략공사_일위대가1_통신 가설전기" xfId="2208" xr:uid="{00000000-0005-0000-0000-000099080000}"/>
    <cellStyle name="1_시민계략공사_일위대가1_통신 가설전기_본관내역서" xfId="2209" xr:uid="{00000000-0005-0000-0000-00009A080000}"/>
    <cellStyle name="1_시민계략공사_일위대가1_통신 가설전기11" xfId="2210" xr:uid="{00000000-0005-0000-0000-00009B080000}"/>
    <cellStyle name="1_시민계략공사_일위대가1_통신 가설전기11_본관내역서" xfId="2211" xr:uid="{00000000-0005-0000-0000-00009C080000}"/>
    <cellStyle name="1_시민계략공사_전기공사(0629)(견적-산출)" xfId="2212" xr:uid="{00000000-0005-0000-0000-00009D080000}"/>
    <cellStyle name="1_시민계략공사_전기-한남" xfId="2213" xr:uid="{00000000-0005-0000-0000-00009E080000}"/>
    <cellStyle name="1_시민계략공사_전기-한남_1내역서(전기)" xfId="2214" xr:uid="{00000000-0005-0000-0000-00009F080000}"/>
    <cellStyle name="1_시민계략공사_전기-한남_2004년1월 전기 단가" xfId="2215" xr:uid="{00000000-0005-0000-0000-0000A0080000}"/>
    <cellStyle name="1_시민계략공사_전기-한남_가로등내역서(3차)" xfId="2216" xr:uid="{00000000-0005-0000-0000-0000A1080000}"/>
    <cellStyle name="1_시민계략공사_전기-한남_내역서(전기)" xfId="2217" xr:uid="{00000000-0005-0000-0000-0000A2080000}"/>
    <cellStyle name="1_시민계략공사_전기-한남_내역서(전기)-주택100%" xfId="2218" xr:uid="{00000000-0005-0000-0000-0000A3080000}"/>
    <cellStyle name="1_시민계략공사_전기-한남_내역서(전기)-한전불입금포함" xfId="2219" xr:uid="{00000000-0005-0000-0000-0000A4080000}"/>
    <cellStyle name="1_시민계략공사_전기-한남_내역서(전기-0727)" xfId="2220" xr:uid="{00000000-0005-0000-0000-0000A5080000}"/>
    <cellStyle name="1_시민계략공사_전기-한남_내역서(통신)" xfId="2221" xr:uid="{00000000-0005-0000-0000-0000A6080000}"/>
    <cellStyle name="1_시민계략공사_전기-한남_내역서-전기" xfId="2222" xr:uid="{00000000-0005-0000-0000-0000A7080000}"/>
    <cellStyle name="1_시민계략공사_전기-한남_문성고합숙소-전기" xfId="2223" xr:uid="{00000000-0005-0000-0000-0000A8080000}"/>
    <cellStyle name="1_시민계략공사_전기-한남_설계서" xfId="2224" xr:uid="{00000000-0005-0000-0000-0000A9080000}"/>
    <cellStyle name="1_시민계략공사_전기-한남_순천교도소 구외작업장 시설 전기공사" xfId="2225" xr:uid="{00000000-0005-0000-0000-0000AA080000}"/>
    <cellStyle name="1_시민계략공사_전기-한남_승-소록도병원개보수(총괄)-전기만분류" xfId="2226" xr:uid="{00000000-0005-0000-0000-0000AB080000}"/>
    <cellStyle name="1_시민계략공사_전기-한남_우암학숙 증축 전기공사" xfId="2227" xr:uid="{00000000-0005-0000-0000-0000AC080000}"/>
    <cellStyle name="1_시민계략공사_전기-한남_정읍 00병원 신축 전기공사" xfId="2228" xr:uid="{00000000-0005-0000-0000-0000AD080000}"/>
    <cellStyle name="1_시민계략공사_전기-한남_진도 초등학교 종합복지관 증축 전기공사" xfId="2229" xr:uid="{00000000-0005-0000-0000-0000AE080000}"/>
    <cellStyle name="1_시민계략공사_전기-한남_침해2차변경8월16일" xfId="2230" xr:uid="{00000000-0005-0000-0000-0000AF080000}"/>
    <cellStyle name="1_시민계략공사_전기-한남_평촌마을회관전기내역서" xfId="2231" xr:uid="{00000000-0005-0000-0000-0000B0080000}"/>
    <cellStyle name="1_시민계략공사_전기-한남_학교법인 삼육학원 교사 증축 전기공사" xfId="2232" xr:uid="{00000000-0005-0000-0000-0000B1080000}"/>
    <cellStyle name="1_시민계략공사_정수장관로추가 내역" xfId="2233" xr:uid="{00000000-0005-0000-0000-0000B2080000}"/>
    <cellStyle name="1_시민계략공사_정수장관로추가 내역_본관내역서" xfId="2234" xr:uid="{00000000-0005-0000-0000-0000B3080000}"/>
    <cellStyle name="1_시민계략공사_정읍 00병원 신축 전기공사" xfId="2235" xr:uid="{00000000-0005-0000-0000-0000B4080000}"/>
    <cellStyle name="1_시민계략공사_제중병원 제중사업보건 연구소 신축 전기설계(견적-산출)" xfId="2236" xr:uid="{00000000-0005-0000-0000-0000B5080000}"/>
    <cellStyle name="1_시민계략공사_조도계산서" xfId="2237" xr:uid="{00000000-0005-0000-0000-0000B6080000}"/>
    <cellStyle name="1_시민계략공사_조도계산서_강당리프팅" xfId="2238" xr:uid="{00000000-0005-0000-0000-0000B7080000}"/>
    <cellStyle name="1_시민계략공사_조도계산서_관급-내역서" xfId="2239" xr:uid="{00000000-0005-0000-0000-0000B8080000}"/>
    <cellStyle name="1_시민계략공사_조도계산서_관급자재 (양지중)" xfId="2240" xr:uid="{00000000-0005-0000-0000-0000B9080000}"/>
    <cellStyle name="1_시민계략공사_조도계산서_광림초(일대단가)" xfId="2241" xr:uid="{00000000-0005-0000-0000-0000BA080000}"/>
    <cellStyle name="1_시민계략공사_조도계산서_광림초교 교사 신축공사(전기)" xfId="2242" xr:uid="{00000000-0005-0000-0000-0000BB080000}"/>
    <cellStyle name="1_시민계략공사_조도계산서_광주체육고기숙사및수영장증축공사" xfId="2243" xr:uid="{00000000-0005-0000-0000-0000BC080000}"/>
    <cellStyle name="1_시민계략공사_조도계산서_광주체육고기숙사및수영장증축공사(전기)" xfId="2244" xr:uid="{00000000-0005-0000-0000-0000BD080000}"/>
    <cellStyle name="1_시민계략공사_조도계산서_내역" xfId="2245" xr:uid="{00000000-0005-0000-0000-0000BE080000}"/>
    <cellStyle name="1_시민계략공사_조도계산서_내역(변경)" xfId="2246" xr:uid="{00000000-0005-0000-0000-0000BF080000}"/>
    <cellStyle name="1_시민계략공사_조도계산서_내역(변경)_관급-내역서" xfId="2247" xr:uid="{00000000-0005-0000-0000-0000C0080000}"/>
    <cellStyle name="1_시민계략공사_조도계산서_내역(변경)_녹산하수처리장 태양광발전시스템 구축공사" xfId="2248" xr:uid="{00000000-0005-0000-0000-0000C1080000}"/>
    <cellStyle name="1_시민계략공사_조도계산서_내역(변경)_녹산하수처리장 태양광발전시스템 구축공사(산출)" xfId="2249" xr:uid="{00000000-0005-0000-0000-0000C2080000}"/>
    <cellStyle name="1_시민계략공사_조도계산서_내역_관급-내역서" xfId="2250" xr:uid="{00000000-0005-0000-0000-0000C3080000}"/>
    <cellStyle name="1_시민계략공사_조도계산서_내역_녹산하수처리장 태양광발전시스템 구축공사" xfId="2251" xr:uid="{00000000-0005-0000-0000-0000C4080000}"/>
    <cellStyle name="1_시민계략공사_조도계산서_내역_녹산하수처리장 태양광발전시스템 구축공사(산출)" xfId="2252" xr:uid="{00000000-0005-0000-0000-0000C5080000}"/>
    <cellStyle name="1_시민계략공사_조도계산서_내역서(전기)" xfId="2253" xr:uid="{00000000-0005-0000-0000-0000C6080000}"/>
    <cellStyle name="1_시민계략공사_조도계산서_내역서(전기)_강당리프팅" xfId="2254" xr:uid="{00000000-0005-0000-0000-0000C7080000}"/>
    <cellStyle name="1_시민계략공사_조도계산서_내역서(전기)_관급-내역서" xfId="2255" xr:uid="{00000000-0005-0000-0000-0000C8080000}"/>
    <cellStyle name="1_시민계략공사_조도계산서_내역서(전기)_관급자재 (양지중)" xfId="2256" xr:uid="{00000000-0005-0000-0000-0000C9080000}"/>
    <cellStyle name="1_시민계략공사_조도계산서_내역서(전기)_광림초(일대단가)" xfId="2257" xr:uid="{00000000-0005-0000-0000-0000CA080000}"/>
    <cellStyle name="1_시민계략공사_조도계산서_내역서(전기)_광림초교 교사 신축공사(전기)" xfId="2258" xr:uid="{00000000-0005-0000-0000-0000CB080000}"/>
    <cellStyle name="1_시민계략공사_조도계산서_내역서(전기)_광주체육고기숙사및수영장증축공사" xfId="2259" xr:uid="{00000000-0005-0000-0000-0000CC080000}"/>
    <cellStyle name="1_시민계략공사_조도계산서_내역서(전기)_광주체육고기숙사및수영장증축공사(전기)" xfId="2260" xr:uid="{00000000-0005-0000-0000-0000CD080000}"/>
    <cellStyle name="1_시민계략공사_조도계산서_내역서(전기)_내역" xfId="2261" xr:uid="{00000000-0005-0000-0000-0000CE080000}"/>
    <cellStyle name="1_시민계략공사_조도계산서_내역서(전기)_내역(변경)" xfId="2262" xr:uid="{00000000-0005-0000-0000-0000CF080000}"/>
    <cellStyle name="1_시민계략공사_조도계산서_내역서(전기)_내역(변경)_관급-내역서" xfId="2263" xr:uid="{00000000-0005-0000-0000-0000D0080000}"/>
    <cellStyle name="1_시민계략공사_조도계산서_내역서(전기)_내역(변경)_녹산하수처리장 태양광발전시스템 구축공사" xfId="2264" xr:uid="{00000000-0005-0000-0000-0000D1080000}"/>
    <cellStyle name="1_시민계략공사_조도계산서_내역서(전기)_내역(변경)_녹산하수처리장 태양광발전시스템 구축공사(산출)" xfId="2265" xr:uid="{00000000-0005-0000-0000-0000D2080000}"/>
    <cellStyle name="1_시민계략공사_조도계산서_내역서(전기)_내역_관급-내역서" xfId="2266" xr:uid="{00000000-0005-0000-0000-0000D3080000}"/>
    <cellStyle name="1_시민계략공사_조도계산서_내역서(전기)_내역_녹산하수처리장 태양광발전시스템 구축공사" xfId="2267" xr:uid="{00000000-0005-0000-0000-0000D4080000}"/>
    <cellStyle name="1_시민계략공사_조도계산서_내역서(전기)_내역_녹산하수처리장 태양광발전시스템 구축공사(산출)" xfId="2268" xr:uid="{00000000-0005-0000-0000-0000D5080000}"/>
    <cellStyle name="1_시민계략공사_조도계산서_내역서(전기)_노안마을회관창고증축공사" xfId="2269" xr:uid="{00000000-0005-0000-0000-0000D6080000}"/>
    <cellStyle name="1_시민계략공사_조도계산서_내역서(전기)_노안마을회관창고증축공사_도서관2층휴게실내부시설공사" xfId="2270" xr:uid="{00000000-0005-0000-0000-0000D7080000}"/>
    <cellStyle name="1_시민계략공사_조도계산서_내역서(전기)_녹산하수처리장 태양광발전시스템 구축공사" xfId="2271" xr:uid="{00000000-0005-0000-0000-0000D8080000}"/>
    <cellStyle name="1_시민계략공사_조도계산서_내역서(전기)_녹산하수처리장 태양광발전시스템 구축공사(산출)" xfId="2272" xr:uid="{00000000-0005-0000-0000-0000D9080000}"/>
    <cellStyle name="1_시민계략공사_조도계산서_내역서(전기)_도서관2층휴게실내부시설공사" xfId="2273" xr:uid="{00000000-0005-0000-0000-0000DA080000}"/>
    <cellStyle name="1_시민계략공사_조도계산서_내역서(전기)_동신대앞교차로 교통신호등 설치공사'" xfId="2274" xr:uid="{00000000-0005-0000-0000-0000DB080000}"/>
    <cellStyle name="1_시민계략공사_조도계산서_내역서(전기)_동신대앞교차로 교통신호등 설치공사'_석곡동사무소신축통신공사" xfId="2275" xr:uid="{00000000-0005-0000-0000-0000DC080000}"/>
    <cellStyle name="1_시민계략공사_조도계산서_내역서(전기)_동신대앞교차로 교통신호등 설치공사'_영광해양수산사무실신축공사(전기)-6월18일(최종)" xfId="2276" xr:uid="{00000000-0005-0000-0000-0000DD080000}"/>
    <cellStyle name="1_시민계략공사_조도계산서_내역서(전기)_분뇨처리장 시설 개선사업 전기공사" xfId="2277" xr:uid="{00000000-0005-0000-0000-0000DE080000}"/>
    <cellStyle name="1_시민계략공사_조도계산서_내역서(전기)_분뇨처리장 시설 개선사업 전기공사_관급-내역서" xfId="2278" xr:uid="{00000000-0005-0000-0000-0000DF080000}"/>
    <cellStyle name="1_시민계략공사_조도계산서_내역서(전기)_분뇨처리장 시설 개선사업 전기공사_내역" xfId="2279" xr:uid="{00000000-0005-0000-0000-0000E0080000}"/>
    <cellStyle name="1_시민계략공사_조도계산서_내역서(전기)_분뇨처리장 시설 개선사업 전기공사_내역(변경)" xfId="2280" xr:uid="{00000000-0005-0000-0000-0000E1080000}"/>
    <cellStyle name="1_시민계략공사_조도계산서_내역서(전기)_분뇨처리장 시설 개선사업 전기공사_내역(변경)_관급-내역서" xfId="2281" xr:uid="{00000000-0005-0000-0000-0000E2080000}"/>
    <cellStyle name="1_시민계략공사_조도계산서_내역서(전기)_분뇨처리장 시설 개선사업 전기공사_내역(변경)_녹산하수처리장 태양광발전시스템 구축공사" xfId="2282" xr:uid="{00000000-0005-0000-0000-0000E3080000}"/>
    <cellStyle name="1_시민계략공사_조도계산서_내역서(전기)_분뇨처리장 시설 개선사업 전기공사_내역(변경)_녹산하수처리장 태양광발전시스템 구축공사(산출)" xfId="2283" xr:uid="{00000000-0005-0000-0000-0000E4080000}"/>
    <cellStyle name="1_시민계략공사_조도계산서_내역서(전기)_분뇨처리장 시설 개선사업 전기공사_내역_관급-내역서" xfId="2284" xr:uid="{00000000-0005-0000-0000-0000E5080000}"/>
    <cellStyle name="1_시민계략공사_조도계산서_내역서(전기)_분뇨처리장 시설 개선사업 전기공사_내역_녹산하수처리장 태양광발전시스템 구축공사" xfId="2285" xr:uid="{00000000-0005-0000-0000-0000E6080000}"/>
    <cellStyle name="1_시민계략공사_조도계산서_내역서(전기)_분뇨처리장 시설 개선사업 전기공사_내역_녹산하수처리장 태양광발전시스템 구축공사(산출)" xfId="2286" xr:uid="{00000000-0005-0000-0000-0000E7080000}"/>
    <cellStyle name="1_시민계략공사_조도계산서_내역서(전기)_분뇨처리장 시설 개선사업 전기공사_녹산하수처리장 태양광발전시스템 구축공사" xfId="2287" xr:uid="{00000000-0005-0000-0000-0000E8080000}"/>
    <cellStyle name="1_시민계략공사_조도계산서_내역서(전기)_분뇨처리장 시설 개선사업 전기공사_녹산하수처리장 태양광발전시스템 구축공사(산출)" xfId="2288" xr:uid="{00000000-0005-0000-0000-0000E9080000}"/>
    <cellStyle name="1_시민계략공사_조도계산서_내역서(전기)_석곡동사무소신축통신공사" xfId="2289" xr:uid="{00000000-0005-0000-0000-0000EA080000}"/>
    <cellStyle name="1_시민계략공사_조도계산서_내역서(전기)_소방전기내역서" xfId="2290" xr:uid="{00000000-0005-0000-0000-0000EB080000}"/>
    <cellStyle name="1_시민계략공사_조도계산서_내역서(전기)_소방전기내역서_관급-내역서" xfId="2291" xr:uid="{00000000-0005-0000-0000-0000EC080000}"/>
    <cellStyle name="1_시민계략공사_조도계산서_내역서(전기)_소방전기내역서_녹산하수처리장 태양광발전시스템 구축공사" xfId="2292" xr:uid="{00000000-0005-0000-0000-0000ED080000}"/>
    <cellStyle name="1_시민계략공사_조도계산서_내역서(전기)_소방전기내역서_녹산하수처리장 태양광발전시스템 구축공사(산출)" xfId="2293" xr:uid="{00000000-0005-0000-0000-0000EE080000}"/>
    <cellStyle name="1_시민계략공사_조도계산서_내역서(전기)_소방전기내역서_염주골프센터 전기내역서051103" xfId="2294" xr:uid="{00000000-0005-0000-0000-0000EF080000}"/>
    <cellStyle name="1_시민계략공사_조도계산서_내역서(전기)_수배전반 관급자재 (양지중)" xfId="2295" xr:uid="{00000000-0005-0000-0000-0000F0080000}"/>
    <cellStyle name="1_시민계략공사_조도계산서_내역서(전기)_신광중냉.난방시설공사(수정)" xfId="2296" xr:uid="{00000000-0005-0000-0000-0000F1080000}"/>
    <cellStyle name="1_시민계략공사_조도계산서_내역서(전기)_신창(2)중학교교사신축공사(전기)" xfId="2297" xr:uid="{00000000-0005-0000-0000-0000F2080000}"/>
    <cellStyle name="1_시민계략공사_조도계산서_내역서(전기)_신창(2)중학교교사신축공사(전기)_관급-내역서" xfId="2298" xr:uid="{00000000-0005-0000-0000-0000F3080000}"/>
    <cellStyle name="1_시민계략공사_조도계산서_내역서(전기)_신창(2)중학교교사신축공사(전기)_녹산하수처리장 태양광발전시스템 구축공사" xfId="2299" xr:uid="{00000000-0005-0000-0000-0000F4080000}"/>
    <cellStyle name="1_시민계략공사_조도계산서_내역서(전기)_신창(2)중학교교사신축공사(전기)_녹산하수처리장 태양광발전시스템 구축공사(산출)" xfId="2300" xr:uid="{00000000-0005-0000-0000-0000F5080000}"/>
    <cellStyle name="1_시민계략공사_조도계산서_내역서(전기)_신창(2)중학교교사신축공사(전기)_소방전기내역서" xfId="2301" xr:uid="{00000000-0005-0000-0000-0000F6080000}"/>
    <cellStyle name="1_시민계략공사_조도계산서_내역서(전기)_신창(2)중학교교사신축공사(전기)_소방전기내역서_관급-내역서" xfId="2302" xr:uid="{00000000-0005-0000-0000-0000F7080000}"/>
    <cellStyle name="1_시민계략공사_조도계산서_내역서(전기)_신창(2)중학교교사신축공사(전기)_소방전기내역서_녹산하수처리장 태양광발전시스템 구축공사" xfId="2303" xr:uid="{00000000-0005-0000-0000-0000F8080000}"/>
    <cellStyle name="1_시민계략공사_조도계산서_내역서(전기)_신창(2)중학교교사신축공사(전기)_소방전기내역서_녹산하수처리장 태양광발전시스템 구축공사(산출)" xfId="2304" xr:uid="{00000000-0005-0000-0000-0000F9080000}"/>
    <cellStyle name="1_시민계략공사_조도계산서_내역서(전기)_신창(2)중학교교사신축공사(전기)_소방전기내역서_염주골프센터 전기내역서051103" xfId="2305" xr:uid="{00000000-0005-0000-0000-0000FA080000}"/>
    <cellStyle name="1_시민계략공사_조도계산서_내역서(전기)_신창(2)중학교교사신축공사(전기)_신창(2)중학교교사신축공사(전기)" xfId="2306" xr:uid="{00000000-0005-0000-0000-0000FB080000}"/>
    <cellStyle name="1_시민계략공사_조도계산서_내역서(전기)_신창(2)중학교교사신축공사(전기)_신창(2)중학교교사신축공사(전기)_관급-내역서" xfId="2307" xr:uid="{00000000-0005-0000-0000-0000FC080000}"/>
    <cellStyle name="1_시민계략공사_조도계산서_내역서(전기)_신창(2)중학교교사신축공사(전기)_신창(2)중학교교사신축공사(전기)_녹산하수처리장 태양광발전시스템 구축공사" xfId="2308" xr:uid="{00000000-0005-0000-0000-0000FD080000}"/>
    <cellStyle name="1_시민계략공사_조도계산서_내역서(전기)_신창(2)중학교교사신축공사(전기)_신창(2)중학교교사신축공사(전기)_녹산하수처리장 태양광발전시스템 구축공사(산출)" xfId="2309" xr:uid="{00000000-0005-0000-0000-0000FE080000}"/>
    <cellStyle name="1_시민계략공사_조도계산서_내역서(전기)_신창(2)중학교교사신축공사(전기)_신창(2)중학교교사신축공사(전기)_소방전기내역서" xfId="2310" xr:uid="{00000000-0005-0000-0000-0000FF080000}"/>
    <cellStyle name="1_시민계략공사_조도계산서_내역서(전기)_신창(2)중학교교사신축공사(전기)_신창(2)중학교교사신축공사(전기)_소방전기내역서_관급-내역서" xfId="2311" xr:uid="{00000000-0005-0000-0000-000000090000}"/>
    <cellStyle name="1_시민계략공사_조도계산서_내역서(전기)_신창(2)중학교교사신축공사(전기)_신창(2)중학교교사신축공사(전기)_소방전기내역서_녹산하수처리장 태양광발전시스템 구축공사" xfId="2312" xr:uid="{00000000-0005-0000-0000-000001090000}"/>
    <cellStyle name="1_시민계략공사_조도계산서_내역서(전기)_신창(2)중학교교사신축공사(전기)_신창(2)중학교교사신축공사(전기)_소방전기내역서_녹산하수처리장 태양광발전시스템 구축공사(산출)" xfId="2313" xr:uid="{00000000-0005-0000-0000-000002090000}"/>
    <cellStyle name="1_시민계략공사_조도계산서_내역서(전기)_신창(2)중학교교사신축공사(전기)_신창(2)중학교교사신축공사(전기)_소방전기내역서_염주골프센터 전기내역서051103" xfId="2314" xr:uid="{00000000-0005-0000-0000-000003090000}"/>
    <cellStyle name="1_시민계략공사_조도계산서_내역서(전기)_신창(2)중학교교사신축공사(전기)_신창(2)중학교교사신축공사(전기)_염주골프센터 전기내역서051103" xfId="2315" xr:uid="{00000000-0005-0000-0000-000004090000}"/>
    <cellStyle name="1_시민계략공사_조도계산서_내역서(전기)_신창(2)중학교교사신축공사(전기)_신창2중통신04.03.01" xfId="2316" xr:uid="{00000000-0005-0000-0000-000005090000}"/>
    <cellStyle name="1_시민계략공사_조도계산서_내역서(전기)_신창(2)중학교교사신축공사(전기)_신창2중통신04.03.01_염주골프센터 전기내역서051103" xfId="2317" xr:uid="{00000000-0005-0000-0000-000006090000}"/>
    <cellStyle name="1_시민계략공사_조도계산서_내역서(전기)_신창(2)중학교교사신축공사(전기)_염주골프센터 전기내역서051103" xfId="2318" xr:uid="{00000000-0005-0000-0000-000007090000}"/>
    <cellStyle name="1_시민계략공사_조도계산서_내역서(전기)_신창2중통신04.03.01" xfId="2319" xr:uid="{00000000-0005-0000-0000-000008090000}"/>
    <cellStyle name="1_시민계략공사_조도계산서_내역서(전기)_신창2중통신04.03.01_관급-내역서" xfId="2320" xr:uid="{00000000-0005-0000-0000-000009090000}"/>
    <cellStyle name="1_시민계략공사_조도계산서_내역서(전기)_신창2중통신04.03.01_녹산하수처리장 태양광발전시스템 구축공사" xfId="2321" xr:uid="{00000000-0005-0000-0000-00000A090000}"/>
    <cellStyle name="1_시민계략공사_조도계산서_내역서(전기)_신창2중통신04.03.01_녹산하수처리장 태양광발전시스템 구축공사(산출)" xfId="2322" xr:uid="{00000000-0005-0000-0000-00000B090000}"/>
    <cellStyle name="1_시민계략공사_조도계산서_내역서(전기)_신창2중통신04.03.01_소방전기내역서" xfId="2323" xr:uid="{00000000-0005-0000-0000-00000C090000}"/>
    <cellStyle name="1_시민계략공사_조도계산서_내역서(전기)_신창2중통신04.03.01_소방전기내역서_관급-내역서" xfId="2324" xr:uid="{00000000-0005-0000-0000-00000D090000}"/>
    <cellStyle name="1_시민계략공사_조도계산서_내역서(전기)_신창2중통신04.03.01_소방전기내역서_녹산하수처리장 태양광발전시스템 구축공사" xfId="2325" xr:uid="{00000000-0005-0000-0000-00000E090000}"/>
    <cellStyle name="1_시민계략공사_조도계산서_내역서(전기)_신창2중통신04.03.01_소방전기내역서_녹산하수처리장 태양광발전시스템 구축공사(산출)" xfId="2326" xr:uid="{00000000-0005-0000-0000-00000F090000}"/>
    <cellStyle name="1_시민계략공사_조도계산서_내역서(전기)_신창2중통신04.03.01_소방전기내역서_염주골프센터 전기내역서051103" xfId="2327" xr:uid="{00000000-0005-0000-0000-000010090000}"/>
    <cellStyle name="1_시민계략공사_조도계산서_내역서(전기)_신창2중통신04.03.01_염주골프센터 전기내역서051103" xfId="2328" xr:uid="{00000000-0005-0000-0000-000011090000}"/>
    <cellStyle name="1_시민계략공사_조도계산서_내역서(전기)_양지중교사신축전기공사(최종)" xfId="2329" xr:uid="{00000000-0005-0000-0000-000012090000}"/>
    <cellStyle name="1_시민계략공사_조도계산서_내역서(전기)_양지중학교 교사 신축공사" xfId="2330" xr:uid="{00000000-0005-0000-0000-000013090000}"/>
    <cellStyle name="1_시민계략공사_조도계산서_내역서(전기)_연제초교교사신축전기" xfId="2331" xr:uid="{00000000-0005-0000-0000-000014090000}"/>
    <cellStyle name="1_시민계략공사_조도계산서_내역서(전기)_연제초교교사신축전기_관급-내역서" xfId="2332" xr:uid="{00000000-0005-0000-0000-000015090000}"/>
    <cellStyle name="1_시민계략공사_조도계산서_내역서(전기)_연제초교교사신축전기_녹산하수처리장 태양광발전시스템 구축공사" xfId="2333" xr:uid="{00000000-0005-0000-0000-000016090000}"/>
    <cellStyle name="1_시민계략공사_조도계산서_내역서(전기)_연제초교교사신축전기_녹산하수처리장 태양광발전시스템 구축공사(산출)" xfId="2334" xr:uid="{00000000-0005-0000-0000-000017090000}"/>
    <cellStyle name="1_시민계략공사_조도계산서_내역서(전기)_연제초교교사신축전기_소방전기내역서" xfId="2335" xr:uid="{00000000-0005-0000-0000-000018090000}"/>
    <cellStyle name="1_시민계략공사_조도계산서_내역서(전기)_연제초교교사신축전기_소방전기내역서_관급-내역서" xfId="2336" xr:uid="{00000000-0005-0000-0000-000019090000}"/>
    <cellStyle name="1_시민계략공사_조도계산서_내역서(전기)_연제초교교사신축전기_소방전기내역서_녹산하수처리장 태양광발전시스템 구축공사" xfId="2337" xr:uid="{00000000-0005-0000-0000-00001A090000}"/>
    <cellStyle name="1_시민계략공사_조도계산서_내역서(전기)_연제초교교사신축전기_소방전기내역서_녹산하수처리장 태양광발전시스템 구축공사(산출)" xfId="2338" xr:uid="{00000000-0005-0000-0000-00001B090000}"/>
    <cellStyle name="1_시민계략공사_조도계산서_내역서(전기)_연제초교교사신축전기_소방전기내역서_염주골프센터 전기내역서051103" xfId="2339" xr:uid="{00000000-0005-0000-0000-00001C090000}"/>
    <cellStyle name="1_시민계략공사_조도계산서_내역서(전기)_연제초교교사신축전기_신창(2)중학교교사신축공사(전기)" xfId="2340" xr:uid="{00000000-0005-0000-0000-00001D090000}"/>
    <cellStyle name="1_시민계략공사_조도계산서_내역서(전기)_연제초교교사신축전기_신창(2)중학교교사신축공사(전기)_관급-내역서" xfId="2341" xr:uid="{00000000-0005-0000-0000-00001E090000}"/>
    <cellStyle name="1_시민계략공사_조도계산서_내역서(전기)_연제초교교사신축전기_신창(2)중학교교사신축공사(전기)_녹산하수처리장 태양광발전시스템 구축공사" xfId="2342" xr:uid="{00000000-0005-0000-0000-00001F090000}"/>
    <cellStyle name="1_시민계략공사_조도계산서_내역서(전기)_연제초교교사신축전기_신창(2)중학교교사신축공사(전기)_녹산하수처리장 태양광발전시스템 구축공사(산출)" xfId="2343" xr:uid="{00000000-0005-0000-0000-000020090000}"/>
    <cellStyle name="1_시민계략공사_조도계산서_내역서(전기)_연제초교교사신축전기_신창(2)중학교교사신축공사(전기)_소방전기내역서" xfId="2344" xr:uid="{00000000-0005-0000-0000-000021090000}"/>
    <cellStyle name="1_시민계략공사_조도계산서_내역서(전기)_연제초교교사신축전기_신창(2)중학교교사신축공사(전기)_소방전기내역서_관급-내역서" xfId="2345" xr:uid="{00000000-0005-0000-0000-000022090000}"/>
    <cellStyle name="1_시민계략공사_조도계산서_내역서(전기)_연제초교교사신축전기_신창(2)중학교교사신축공사(전기)_소방전기내역서_녹산하수처리장 태양광발전시스템 구축공사" xfId="2346" xr:uid="{00000000-0005-0000-0000-000023090000}"/>
    <cellStyle name="1_시민계략공사_조도계산서_내역서(전기)_연제초교교사신축전기_신창(2)중학교교사신축공사(전기)_소방전기내역서_녹산하수처리장 태양광발전시스템 구축공사(산출)" xfId="2347" xr:uid="{00000000-0005-0000-0000-000024090000}"/>
    <cellStyle name="1_시민계략공사_조도계산서_내역서(전기)_연제초교교사신축전기_신창(2)중학교교사신축공사(전기)_소방전기내역서_염주골프센터 전기내역서051103" xfId="2348" xr:uid="{00000000-0005-0000-0000-000025090000}"/>
    <cellStyle name="1_시민계략공사_조도계산서_내역서(전기)_연제초교교사신축전기_신창(2)중학교교사신축공사(전기)_염주골프센터 전기내역서051103" xfId="2349" xr:uid="{00000000-0005-0000-0000-000026090000}"/>
    <cellStyle name="1_시민계략공사_조도계산서_내역서(전기)_연제초교교사신축전기_신창2중통신04.03.01" xfId="2350" xr:uid="{00000000-0005-0000-0000-000027090000}"/>
    <cellStyle name="1_시민계략공사_조도계산서_내역서(전기)_연제초교교사신축전기_신창2중통신04.03.01_관급-내역서" xfId="2351" xr:uid="{00000000-0005-0000-0000-000028090000}"/>
    <cellStyle name="1_시민계략공사_조도계산서_내역서(전기)_연제초교교사신축전기_신창2중통신04.03.01_녹산하수처리장 태양광발전시스템 구축공사" xfId="2352" xr:uid="{00000000-0005-0000-0000-000029090000}"/>
    <cellStyle name="1_시민계략공사_조도계산서_내역서(전기)_연제초교교사신축전기_신창2중통신04.03.01_녹산하수처리장 태양광발전시스템 구축공사(산출)" xfId="2353" xr:uid="{00000000-0005-0000-0000-00002A090000}"/>
    <cellStyle name="1_시민계략공사_조도계산서_내역서(전기)_연제초교교사신축전기_신창2중통신04.03.01_소방전기내역서" xfId="2354" xr:uid="{00000000-0005-0000-0000-00002B090000}"/>
    <cellStyle name="1_시민계략공사_조도계산서_내역서(전기)_연제초교교사신축전기_신창2중통신04.03.01_소방전기내역서_관급-내역서" xfId="2355" xr:uid="{00000000-0005-0000-0000-00002C090000}"/>
    <cellStyle name="1_시민계략공사_조도계산서_내역서(전기)_연제초교교사신축전기_신창2중통신04.03.01_소방전기내역서_녹산하수처리장 태양광발전시스템 구축공사" xfId="2356" xr:uid="{00000000-0005-0000-0000-00002D090000}"/>
    <cellStyle name="1_시민계략공사_조도계산서_내역서(전기)_연제초교교사신축전기_신창2중통신04.03.01_소방전기내역서_녹산하수처리장 태양광발전시스템 구축공사(산출)" xfId="2357" xr:uid="{00000000-0005-0000-0000-00002E090000}"/>
    <cellStyle name="1_시민계략공사_조도계산서_내역서(전기)_연제초교교사신축전기_신창2중통신04.03.01_소방전기내역서_염주골프센터 전기내역서051103" xfId="2358" xr:uid="{00000000-0005-0000-0000-00002F090000}"/>
    <cellStyle name="1_시민계략공사_조도계산서_내역서(전기)_연제초교교사신축전기_신창2중통신04.03.01_염주골프센터 전기내역서051103" xfId="2359" xr:uid="{00000000-0005-0000-0000-000030090000}"/>
    <cellStyle name="1_시민계략공사_조도계산서_내역서(전기)_연제초교교사신축전기_염주골프센터 전기내역서051103" xfId="2360" xr:uid="{00000000-0005-0000-0000-000031090000}"/>
    <cellStyle name="1_시민계략공사_조도계산서_내역서(전기)_연제초교교사신축전기_화개2초교 통신 설계(K)" xfId="2361" xr:uid="{00000000-0005-0000-0000-000032090000}"/>
    <cellStyle name="1_시민계략공사_조도계산서_내역서(전기)_연제초교교사신축전기_화개2초교 통신 설계(K)_관급-내역서" xfId="2362" xr:uid="{00000000-0005-0000-0000-000033090000}"/>
    <cellStyle name="1_시민계략공사_조도계산서_내역서(전기)_연제초교교사신축전기_화개2초교 통신 설계(K)_녹산하수처리장 태양광발전시스템 구축공사" xfId="2363" xr:uid="{00000000-0005-0000-0000-000034090000}"/>
    <cellStyle name="1_시민계략공사_조도계산서_내역서(전기)_연제초교교사신축전기_화개2초교 통신 설계(K)_녹산하수처리장 태양광발전시스템 구축공사(산출)" xfId="2364" xr:uid="{00000000-0005-0000-0000-000035090000}"/>
    <cellStyle name="1_시민계략공사_조도계산서_내역서(전기)_연제초교교사신축전기_화개2초교 통신 설계(K)_소방전기내역서" xfId="2365" xr:uid="{00000000-0005-0000-0000-000036090000}"/>
    <cellStyle name="1_시민계략공사_조도계산서_내역서(전기)_연제초교교사신축전기_화개2초교 통신 설계(K)_소방전기내역서_관급-내역서" xfId="2366" xr:uid="{00000000-0005-0000-0000-000037090000}"/>
    <cellStyle name="1_시민계략공사_조도계산서_내역서(전기)_연제초교교사신축전기_화개2초교 통신 설계(K)_소방전기내역서_녹산하수처리장 태양광발전시스템 구축공사" xfId="2367" xr:uid="{00000000-0005-0000-0000-000038090000}"/>
    <cellStyle name="1_시민계략공사_조도계산서_내역서(전기)_연제초교교사신축전기_화개2초교 통신 설계(K)_소방전기내역서_녹산하수처리장 태양광발전시스템 구축공사(산출)" xfId="2368" xr:uid="{00000000-0005-0000-0000-000039090000}"/>
    <cellStyle name="1_시민계략공사_조도계산서_내역서(전기)_연제초교교사신축전기_화개2초교 통신 설계(K)_소방전기내역서_염주골프센터 전기내역서051103" xfId="2369" xr:uid="{00000000-0005-0000-0000-00003A090000}"/>
    <cellStyle name="1_시민계략공사_조도계산서_내역서(전기)_연제초교교사신축전기_화개2초교 통신 설계(K)_염주골프센터 전기내역서051103" xfId="2370" xr:uid="{00000000-0005-0000-0000-00003B090000}"/>
    <cellStyle name="1_시민계략공사_조도계산서_내역서(전기)_염주골프센터 전기내역서051103" xfId="2371" xr:uid="{00000000-0005-0000-0000-00003C090000}"/>
    <cellStyle name="1_시민계략공사_조도계산서_내역서(전기)_영광해양수산사무실신축공사(전기)" xfId="2372" xr:uid="{00000000-0005-0000-0000-00003D090000}"/>
    <cellStyle name="1_시민계략공사_조도계산서_내역서(전기)_영광해양수산사무실신축공사(전기)-5월21일" xfId="2373" xr:uid="{00000000-0005-0000-0000-00003E090000}"/>
    <cellStyle name="1_시민계략공사_조도계산서_내역서(전기)_영광해양수산사무실신축공사(전기)-6월18일(최종)" xfId="2374" xr:uid="{00000000-0005-0000-0000-00003F090000}"/>
    <cellStyle name="1_시민계략공사_조도계산서_내역서(전기)_월야초교통신시설공사(최종)" xfId="2375" xr:uid="{00000000-0005-0000-0000-000040090000}"/>
    <cellStyle name="1_시민계략공사_조도계산서_내역서(전기)_인성고등학교 냉,난방시설공사" xfId="2376" xr:uid="{00000000-0005-0000-0000-000041090000}"/>
    <cellStyle name="1_시민계략공사_조도계산서_내역서(전기)_전기단가(완료)" xfId="2377" xr:uid="{00000000-0005-0000-0000-000042090000}"/>
    <cellStyle name="1_시민계략공사_조도계산서_내역서(전기)_조명기구수량-" xfId="2378" xr:uid="{00000000-0005-0000-0000-000043090000}"/>
    <cellStyle name="1_시민계략공사_조도계산서_내역서(전기)_중앙초등학교키폰설비공사1월31일변경(공사포함)" xfId="2379" xr:uid="{00000000-0005-0000-0000-000044090000}"/>
    <cellStyle name="1_시민계략공사_조도계산서_내역서(전기)_중앙초등학교키폰설비공사1월31일변경(관급별도)" xfId="2380" xr:uid="{00000000-0005-0000-0000-000045090000}"/>
    <cellStyle name="1_시민계략공사_조도계산서_내역서(전기)_중앙초등학교키폰설비공사1월31일변경(관급별도)_석곡동사무소신축통신공사" xfId="2381" xr:uid="{00000000-0005-0000-0000-000046090000}"/>
    <cellStyle name="1_시민계략공사_조도계산서_내역서(전기)_중앙초등학교키폰설비공사1월31일변경(관급별도)_영광해양수산사무실신축공사(전기)-6월18일(최종)" xfId="2382" xr:uid="{00000000-0005-0000-0000-000047090000}"/>
    <cellStyle name="1_시민계략공사_조도계산서_내역서(전기)_청사개보수전기공사" xfId="2383" xr:uid="{00000000-0005-0000-0000-000048090000}"/>
    <cellStyle name="1_시민계략공사_조도계산서_내역서(전기)_체육고등학교키폰설비공사(삼성)" xfId="2384" xr:uid="{00000000-0005-0000-0000-000049090000}"/>
    <cellStyle name="1_시민계략공사_조도계산서_내역서(전기)_통신단가" xfId="2385" xr:uid="{00000000-0005-0000-0000-00004A090000}"/>
    <cellStyle name="1_시민계략공사_조도계산서_내역서(전기)_통신단가_관급-내역서" xfId="2386" xr:uid="{00000000-0005-0000-0000-00004B090000}"/>
    <cellStyle name="1_시민계략공사_조도계산서_내역서(전기)_통신단가_녹산하수처리장 태양광발전시스템 구축공사" xfId="2387" xr:uid="{00000000-0005-0000-0000-00004C090000}"/>
    <cellStyle name="1_시민계략공사_조도계산서_내역서(전기)_통신단가_녹산하수처리장 태양광발전시스템 구축공사(산출)" xfId="2388" xr:uid="{00000000-0005-0000-0000-00004D090000}"/>
    <cellStyle name="1_시민계략공사_조도계산서_내역서(전기)_통신단가_소방전기내역서" xfId="2389" xr:uid="{00000000-0005-0000-0000-00004E090000}"/>
    <cellStyle name="1_시민계략공사_조도계산서_내역서(전기)_통신단가_소방전기내역서_관급-내역서" xfId="2390" xr:uid="{00000000-0005-0000-0000-00004F090000}"/>
    <cellStyle name="1_시민계략공사_조도계산서_내역서(전기)_통신단가_소방전기내역서_녹산하수처리장 태양광발전시스템 구축공사" xfId="2391" xr:uid="{00000000-0005-0000-0000-000050090000}"/>
    <cellStyle name="1_시민계략공사_조도계산서_내역서(전기)_통신단가_소방전기내역서_녹산하수처리장 태양광발전시스템 구축공사(산출)" xfId="2392" xr:uid="{00000000-0005-0000-0000-000051090000}"/>
    <cellStyle name="1_시민계략공사_조도계산서_내역서(전기)_통신단가_소방전기내역서_염주골프센터 전기내역서051103" xfId="2393" xr:uid="{00000000-0005-0000-0000-000052090000}"/>
    <cellStyle name="1_시민계략공사_조도계산서_내역서(전기)_통신단가_신창(2)중학교교사신축공사(전기)" xfId="2394" xr:uid="{00000000-0005-0000-0000-000053090000}"/>
    <cellStyle name="1_시민계략공사_조도계산서_내역서(전기)_통신단가_신창(2)중학교교사신축공사(전기)_관급-내역서" xfId="2395" xr:uid="{00000000-0005-0000-0000-000054090000}"/>
    <cellStyle name="1_시민계략공사_조도계산서_내역서(전기)_통신단가_신창(2)중학교교사신축공사(전기)_녹산하수처리장 태양광발전시스템 구축공사" xfId="2396" xr:uid="{00000000-0005-0000-0000-000055090000}"/>
    <cellStyle name="1_시민계략공사_조도계산서_내역서(전기)_통신단가_신창(2)중학교교사신축공사(전기)_녹산하수처리장 태양광발전시스템 구축공사(산출)" xfId="2397" xr:uid="{00000000-0005-0000-0000-000056090000}"/>
    <cellStyle name="1_시민계략공사_조도계산서_내역서(전기)_통신단가_신창(2)중학교교사신축공사(전기)_소방전기내역서" xfId="2398" xr:uid="{00000000-0005-0000-0000-000057090000}"/>
    <cellStyle name="1_시민계략공사_조도계산서_내역서(전기)_통신단가_신창(2)중학교교사신축공사(전기)_소방전기내역서_관급-내역서" xfId="2399" xr:uid="{00000000-0005-0000-0000-000058090000}"/>
    <cellStyle name="1_시민계략공사_조도계산서_내역서(전기)_통신단가_신창(2)중학교교사신축공사(전기)_소방전기내역서_녹산하수처리장 태양광발전시스템 구축공사" xfId="2400" xr:uid="{00000000-0005-0000-0000-000059090000}"/>
    <cellStyle name="1_시민계략공사_조도계산서_내역서(전기)_통신단가_신창(2)중학교교사신축공사(전기)_소방전기내역서_녹산하수처리장 태양광발전시스템 구축공사(산출)" xfId="2401" xr:uid="{00000000-0005-0000-0000-00005A090000}"/>
    <cellStyle name="1_시민계략공사_조도계산서_내역서(전기)_통신단가_신창(2)중학교교사신축공사(전기)_소방전기내역서_염주골프센터 전기내역서051103" xfId="2402" xr:uid="{00000000-0005-0000-0000-00005B090000}"/>
    <cellStyle name="1_시민계략공사_조도계산서_내역서(전기)_통신단가_신창(2)중학교교사신축공사(전기)_염주골프센터 전기내역서051103" xfId="2403" xr:uid="{00000000-0005-0000-0000-00005C090000}"/>
    <cellStyle name="1_시민계략공사_조도계산서_내역서(전기)_통신단가_신창2중통신04.03.01" xfId="2404" xr:uid="{00000000-0005-0000-0000-00005D090000}"/>
    <cellStyle name="1_시민계략공사_조도계산서_내역서(전기)_통신단가_신창2중통신04.03.01_관급-내역서" xfId="2405" xr:uid="{00000000-0005-0000-0000-00005E090000}"/>
    <cellStyle name="1_시민계략공사_조도계산서_내역서(전기)_통신단가_신창2중통신04.03.01_녹산하수처리장 태양광발전시스템 구축공사" xfId="2406" xr:uid="{00000000-0005-0000-0000-00005F090000}"/>
    <cellStyle name="1_시민계략공사_조도계산서_내역서(전기)_통신단가_신창2중통신04.03.01_녹산하수처리장 태양광발전시스템 구축공사(산출)" xfId="2407" xr:uid="{00000000-0005-0000-0000-000060090000}"/>
    <cellStyle name="1_시민계략공사_조도계산서_내역서(전기)_통신단가_신창2중통신04.03.01_소방전기내역서" xfId="2408" xr:uid="{00000000-0005-0000-0000-000061090000}"/>
    <cellStyle name="1_시민계략공사_조도계산서_내역서(전기)_통신단가_신창2중통신04.03.01_소방전기내역서_관급-내역서" xfId="2409" xr:uid="{00000000-0005-0000-0000-000062090000}"/>
    <cellStyle name="1_시민계략공사_조도계산서_내역서(전기)_통신단가_신창2중통신04.03.01_소방전기내역서_녹산하수처리장 태양광발전시스템 구축공사" xfId="2410" xr:uid="{00000000-0005-0000-0000-000063090000}"/>
    <cellStyle name="1_시민계략공사_조도계산서_내역서(전기)_통신단가_신창2중통신04.03.01_소방전기내역서_녹산하수처리장 태양광발전시스템 구축공사(산출)" xfId="2411" xr:uid="{00000000-0005-0000-0000-000064090000}"/>
    <cellStyle name="1_시민계략공사_조도계산서_내역서(전기)_통신단가_신창2중통신04.03.01_소방전기내역서_염주골프센터 전기내역서051103" xfId="2412" xr:uid="{00000000-0005-0000-0000-000065090000}"/>
    <cellStyle name="1_시민계략공사_조도계산서_내역서(전기)_통신단가_신창2중통신04.03.01_염주골프센터 전기내역서051103" xfId="2413" xr:uid="{00000000-0005-0000-0000-000066090000}"/>
    <cellStyle name="1_시민계략공사_조도계산서_내역서(전기)_통신단가_염주골프센터 전기내역서051103" xfId="2414" xr:uid="{00000000-0005-0000-0000-000067090000}"/>
    <cellStyle name="1_시민계략공사_조도계산서_내역서(전기)_통신단가_화개2초교 통신 설계(K)" xfId="2415" xr:uid="{00000000-0005-0000-0000-000068090000}"/>
    <cellStyle name="1_시민계략공사_조도계산서_내역서(전기)_통신단가_화개2초교 통신 설계(K)_관급-내역서" xfId="2416" xr:uid="{00000000-0005-0000-0000-000069090000}"/>
    <cellStyle name="1_시민계략공사_조도계산서_내역서(전기)_통신단가_화개2초교 통신 설계(K)_녹산하수처리장 태양광발전시스템 구축공사" xfId="2417" xr:uid="{00000000-0005-0000-0000-00006A090000}"/>
    <cellStyle name="1_시민계략공사_조도계산서_내역서(전기)_통신단가_화개2초교 통신 설계(K)_녹산하수처리장 태양광발전시스템 구축공사(산출)" xfId="2418" xr:uid="{00000000-0005-0000-0000-00006B090000}"/>
    <cellStyle name="1_시민계략공사_조도계산서_내역서(전기)_통신단가_화개2초교 통신 설계(K)_소방전기내역서" xfId="2419" xr:uid="{00000000-0005-0000-0000-00006C090000}"/>
    <cellStyle name="1_시민계략공사_조도계산서_내역서(전기)_통신단가_화개2초교 통신 설계(K)_소방전기내역서_관급-내역서" xfId="2420" xr:uid="{00000000-0005-0000-0000-00006D090000}"/>
    <cellStyle name="1_시민계략공사_조도계산서_내역서(전기)_통신단가_화개2초교 통신 설계(K)_소방전기내역서_녹산하수처리장 태양광발전시스템 구축공사" xfId="2421" xr:uid="{00000000-0005-0000-0000-00006E090000}"/>
    <cellStyle name="1_시민계략공사_조도계산서_내역서(전기)_통신단가_화개2초교 통신 설계(K)_소방전기내역서_녹산하수처리장 태양광발전시스템 구축공사(산출)" xfId="2422" xr:uid="{00000000-0005-0000-0000-00006F090000}"/>
    <cellStyle name="1_시민계략공사_조도계산서_내역서(전기)_통신단가_화개2초교 통신 설계(K)_소방전기내역서_염주골프센터 전기내역서051103" xfId="2423" xr:uid="{00000000-0005-0000-0000-000070090000}"/>
    <cellStyle name="1_시민계략공사_조도계산서_내역서(전기)_통신단가_화개2초교 통신 설계(K)_염주골프센터 전기내역서051103" xfId="2424" xr:uid="{00000000-0005-0000-0000-000071090000}"/>
    <cellStyle name="1_시민계략공사_조도계산서_내역서(전기)_평동산단 진입도로(5공구)04년4월16일-전기" xfId="2425" xr:uid="{00000000-0005-0000-0000-000072090000}"/>
    <cellStyle name="1_시민계략공사_조도계산서_내역서(전기)_평동산단진입도로(광주여대~호남고속도로간)개설공사-전기(3공구 설계변경)-11월변경" xfId="2426" xr:uid="{00000000-0005-0000-0000-000073090000}"/>
    <cellStyle name="1_시민계략공사_조도계산서_내역서(전기)_해양수산부 완도권 합동청사 전기설비공사" xfId="2427" xr:uid="{00000000-0005-0000-0000-000074090000}"/>
    <cellStyle name="1_시민계략공사_조도계산서_내역서(전기)_화개2초교 교사신축통신공사 (내역서-이지텍크)" xfId="2428" xr:uid="{00000000-0005-0000-0000-000075090000}"/>
    <cellStyle name="1_시민계략공사_조도계산서_내역서(전기)_화개2초교 교사신축통신공사 (내역서-이지텍크)_관급-내역서" xfId="2429" xr:uid="{00000000-0005-0000-0000-000076090000}"/>
    <cellStyle name="1_시민계략공사_조도계산서_내역서(전기)_화개2초교 교사신축통신공사 (내역서-이지텍크)_녹산하수처리장 태양광발전시스템 구축공사" xfId="2430" xr:uid="{00000000-0005-0000-0000-000077090000}"/>
    <cellStyle name="1_시민계략공사_조도계산서_내역서(전기)_화개2초교 교사신축통신공사 (내역서-이지텍크)_녹산하수처리장 태양광발전시스템 구축공사(산출)" xfId="2431" xr:uid="{00000000-0005-0000-0000-000078090000}"/>
    <cellStyle name="1_시민계략공사_조도계산서_내역서(전기)_화개2초교 교사신축통신공사 (내역서-이지텍크)_석곡동사무소신축통신공사" xfId="2432" xr:uid="{00000000-0005-0000-0000-000079090000}"/>
    <cellStyle name="1_시민계략공사_조도계산서_내역서(전기)_화개2초교 교사신축통신공사 (내역서-이지텍크)_소방전기내역서" xfId="2433" xr:uid="{00000000-0005-0000-0000-00007A090000}"/>
    <cellStyle name="1_시민계략공사_조도계산서_내역서(전기)_화개2초교 교사신축통신공사 (내역서-이지텍크)_소방전기내역서_관급-내역서" xfId="2434" xr:uid="{00000000-0005-0000-0000-00007B090000}"/>
    <cellStyle name="1_시민계략공사_조도계산서_내역서(전기)_화개2초교 교사신축통신공사 (내역서-이지텍크)_소방전기내역서_녹산하수처리장 태양광발전시스템 구축공사" xfId="2435" xr:uid="{00000000-0005-0000-0000-00007C090000}"/>
    <cellStyle name="1_시민계략공사_조도계산서_내역서(전기)_화개2초교 교사신축통신공사 (내역서-이지텍크)_소방전기내역서_녹산하수처리장 태양광발전시스템 구축공사(산출)" xfId="2436" xr:uid="{00000000-0005-0000-0000-00007D090000}"/>
    <cellStyle name="1_시민계략공사_조도계산서_내역서(전기)_화개2초교 교사신축통신공사 (내역서-이지텍크)_소방전기내역서_염주골프센터 전기내역서051103" xfId="2437" xr:uid="{00000000-0005-0000-0000-00007E090000}"/>
    <cellStyle name="1_시민계략공사_조도계산서_내역서(전기)_화개2초교 교사신축통신공사 (내역서-이지텍크)_신창(2)중학교교사신축공사(전기)" xfId="2438" xr:uid="{00000000-0005-0000-0000-00007F090000}"/>
    <cellStyle name="1_시민계략공사_조도계산서_내역서(전기)_화개2초교 교사신축통신공사 (내역서-이지텍크)_신창(2)중학교교사신축공사(전기)_관급-내역서" xfId="2439" xr:uid="{00000000-0005-0000-0000-000080090000}"/>
    <cellStyle name="1_시민계략공사_조도계산서_내역서(전기)_화개2초교 교사신축통신공사 (내역서-이지텍크)_신창(2)중학교교사신축공사(전기)_녹산하수처리장 태양광발전시스템 구축공사" xfId="2440" xr:uid="{00000000-0005-0000-0000-000081090000}"/>
    <cellStyle name="1_시민계략공사_조도계산서_내역서(전기)_화개2초교 교사신축통신공사 (내역서-이지텍크)_신창(2)중학교교사신축공사(전기)_녹산하수처리장 태양광발전시스템 구축공사(산출)" xfId="2441" xr:uid="{00000000-0005-0000-0000-000082090000}"/>
    <cellStyle name="1_시민계략공사_조도계산서_내역서(전기)_화개2초교 교사신축통신공사 (내역서-이지텍크)_신창(2)중학교교사신축공사(전기)_소방전기내역서" xfId="2442" xr:uid="{00000000-0005-0000-0000-000083090000}"/>
    <cellStyle name="1_시민계략공사_조도계산서_내역서(전기)_화개2초교 교사신축통신공사 (내역서-이지텍크)_신창(2)중학교교사신축공사(전기)_소방전기내역서_관급-내역서" xfId="2443" xr:uid="{00000000-0005-0000-0000-000084090000}"/>
    <cellStyle name="1_시민계략공사_조도계산서_내역서(전기)_화개2초교 교사신축통신공사 (내역서-이지텍크)_신창(2)중학교교사신축공사(전기)_소방전기내역서_녹산하수처리장 태양광발전시스템 구축공사" xfId="2444" xr:uid="{00000000-0005-0000-0000-000085090000}"/>
    <cellStyle name="1_시민계략공사_조도계산서_내역서(전기)_화개2초교 교사신축통신공사 (내역서-이지텍크)_신창(2)중학교교사신축공사(전기)_소방전기내역서_녹산하수처리장 태양광발전시스템 구축공사(산출)" xfId="2445" xr:uid="{00000000-0005-0000-0000-000086090000}"/>
    <cellStyle name="1_시민계략공사_조도계산서_내역서(전기)_화개2초교 교사신축통신공사 (내역서-이지텍크)_신창(2)중학교교사신축공사(전기)_소방전기내역서_염주골프센터 전기내역서051103" xfId="2446" xr:uid="{00000000-0005-0000-0000-000087090000}"/>
    <cellStyle name="1_시민계략공사_조도계산서_내역서(전기)_화개2초교 교사신축통신공사 (내역서-이지텍크)_신창(2)중학교교사신축공사(전기)_염주골프센터 전기내역서051103" xfId="2447" xr:uid="{00000000-0005-0000-0000-000088090000}"/>
    <cellStyle name="1_시민계략공사_조도계산서_내역서(전기)_화개2초교 교사신축통신공사 (내역서-이지텍크)_신창2중통신04.03.01" xfId="2448" xr:uid="{00000000-0005-0000-0000-000089090000}"/>
    <cellStyle name="1_시민계략공사_조도계산서_내역서(전기)_화개2초교 교사신축통신공사 (내역서-이지텍크)_신창2중통신04.03.01_관급-내역서" xfId="2449" xr:uid="{00000000-0005-0000-0000-00008A090000}"/>
    <cellStyle name="1_시민계략공사_조도계산서_내역서(전기)_화개2초교 교사신축통신공사 (내역서-이지텍크)_신창2중통신04.03.01_녹산하수처리장 태양광발전시스템 구축공사" xfId="2450" xr:uid="{00000000-0005-0000-0000-00008B090000}"/>
    <cellStyle name="1_시민계략공사_조도계산서_내역서(전기)_화개2초교 교사신축통신공사 (내역서-이지텍크)_신창2중통신04.03.01_녹산하수처리장 태양광발전시스템 구축공사(산출)" xfId="2451" xr:uid="{00000000-0005-0000-0000-00008C090000}"/>
    <cellStyle name="1_시민계략공사_조도계산서_내역서(전기)_화개2초교 교사신축통신공사 (내역서-이지텍크)_신창2중통신04.03.01_소방전기내역서" xfId="2452" xr:uid="{00000000-0005-0000-0000-00008D090000}"/>
    <cellStyle name="1_시민계략공사_조도계산서_내역서(전기)_화개2초교 교사신축통신공사 (내역서-이지텍크)_신창2중통신04.03.01_소방전기내역서_관급-내역서" xfId="2453" xr:uid="{00000000-0005-0000-0000-00008E090000}"/>
    <cellStyle name="1_시민계략공사_조도계산서_내역서(전기)_화개2초교 교사신축통신공사 (내역서-이지텍크)_신창2중통신04.03.01_소방전기내역서_녹산하수처리장 태양광발전시스템 구축공사" xfId="2454" xr:uid="{00000000-0005-0000-0000-00008F090000}"/>
    <cellStyle name="1_시민계략공사_조도계산서_내역서(전기)_화개2초교 교사신축통신공사 (내역서-이지텍크)_신창2중통신04.03.01_소방전기내역서_녹산하수처리장 태양광발전시스템 구축공사(산출)" xfId="2455" xr:uid="{00000000-0005-0000-0000-000090090000}"/>
    <cellStyle name="1_시민계략공사_조도계산서_내역서(전기)_화개2초교 교사신축통신공사 (내역서-이지텍크)_신창2중통신04.03.01_소방전기내역서_염주골프센터 전기내역서051103" xfId="2456" xr:uid="{00000000-0005-0000-0000-000091090000}"/>
    <cellStyle name="1_시민계략공사_조도계산서_내역서(전기)_화개2초교 교사신축통신공사 (내역서-이지텍크)_신창2중통신04.03.01_염주골프센터 전기내역서051103" xfId="2457" xr:uid="{00000000-0005-0000-0000-000092090000}"/>
    <cellStyle name="1_시민계략공사_조도계산서_내역서(전기)_화개2초교 교사신축통신공사 (내역서-이지텍크)_염주골프센터 전기내역서051103" xfId="2458" xr:uid="{00000000-0005-0000-0000-000093090000}"/>
    <cellStyle name="1_시민계략공사_조도계산서_내역서(전기)_화개2초교 교사신축통신공사 (내역서-이지텍크)_영광해양수산사무실신축공사(전기)" xfId="2459" xr:uid="{00000000-0005-0000-0000-000094090000}"/>
    <cellStyle name="1_시민계략공사_조도계산서_내역서(전기)_화개2초교 교사신축통신공사 (내역서-이지텍크)_영광해양수산사무실신축공사(전기)-6월18일(최종)" xfId="2460" xr:uid="{00000000-0005-0000-0000-000095090000}"/>
    <cellStyle name="1_시민계략공사_조도계산서_내역서(전기)_화개2초교 교사신축통신공사 (내역서-이지텍크)_중앙초등학교키폰설비공사1월31일변경(관급별도)" xfId="2461" xr:uid="{00000000-0005-0000-0000-000096090000}"/>
    <cellStyle name="1_시민계략공사_조도계산서_내역서(전기)_화개2초교 교사신축통신공사 (내역서-이지텍크)_중앙초등학교키폰설비공사1월31일변경(관급별도)_석곡동사무소신축통신공사" xfId="2462" xr:uid="{00000000-0005-0000-0000-000097090000}"/>
    <cellStyle name="1_시민계략공사_조도계산서_내역서(전기)_화개2초교 교사신축통신공사 (내역서-이지텍크)_중앙초등학교키폰설비공사1월31일변경(관급별도)_영광해양수산사무실신축공사(전기)-6월18일(최종)" xfId="2463" xr:uid="{00000000-0005-0000-0000-000098090000}"/>
    <cellStyle name="1_시민계략공사_조도계산서_내역서(전기)_화개2초교 교사신축통신공사 (내역서-이지텍크)_통신단가" xfId="2464" xr:uid="{00000000-0005-0000-0000-000099090000}"/>
    <cellStyle name="1_시민계략공사_조도계산서_내역서(전기)_화개2초교 교사신축통신공사 (내역서-이지텍크)_통신단가_관급-내역서" xfId="2465" xr:uid="{00000000-0005-0000-0000-00009A090000}"/>
    <cellStyle name="1_시민계략공사_조도계산서_내역서(전기)_화개2초교 교사신축통신공사 (내역서-이지텍크)_통신단가_녹산하수처리장 태양광발전시스템 구축공사" xfId="2466" xr:uid="{00000000-0005-0000-0000-00009B090000}"/>
    <cellStyle name="1_시민계략공사_조도계산서_내역서(전기)_화개2초교 교사신축통신공사 (내역서-이지텍크)_통신단가_녹산하수처리장 태양광발전시스템 구축공사(산출)" xfId="2467" xr:uid="{00000000-0005-0000-0000-00009C090000}"/>
    <cellStyle name="1_시민계략공사_조도계산서_내역서(전기)_화개2초교 교사신축통신공사 (내역서-이지텍크)_통신단가_소방전기내역서" xfId="2468" xr:uid="{00000000-0005-0000-0000-00009D090000}"/>
    <cellStyle name="1_시민계략공사_조도계산서_내역서(전기)_화개2초교 교사신축통신공사 (내역서-이지텍크)_통신단가_소방전기내역서_관급-내역서" xfId="2469" xr:uid="{00000000-0005-0000-0000-00009E090000}"/>
    <cellStyle name="1_시민계략공사_조도계산서_내역서(전기)_화개2초교 교사신축통신공사 (내역서-이지텍크)_통신단가_소방전기내역서_녹산하수처리장 태양광발전시스템 구축공사" xfId="2470" xr:uid="{00000000-0005-0000-0000-00009F090000}"/>
    <cellStyle name="1_시민계략공사_조도계산서_내역서(전기)_화개2초교 교사신축통신공사 (내역서-이지텍크)_통신단가_소방전기내역서_녹산하수처리장 태양광발전시스템 구축공사(산출)" xfId="2471" xr:uid="{00000000-0005-0000-0000-0000A0090000}"/>
    <cellStyle name="1_시민계략공사_조도계산서_내역서(전기)_화개2초교 교사신축통신공사 (내역서-이지텍크)_통신단가_소방전기내역서_염주골프센터 전기내역서051103" xfId="2472" xr:uid="{00000000-0005-0000-0000-0000A1090000}"/>
    <cellStyle name="1_시민계략공사_조도계산서_내역서(전기)_화개2초교 교사신축통신공사 (내역서-이지텍크)_통신단가_신창(2)중학교교사신축공사(전기)" xfId="2473" xr:uid="{00000000-0005-0000-0000-0000A2090000}"/>
    <cellStyle name="1_시민계략공사_조도계산서_내역서(전기)_화개2초교 교사신축통신공사 (내역서-이지텍크)_통신단가_신창(2)중학교교사신축공사(전기)_관급-내역서" xfId="2474" xr:uid="{00000000-0005-0000-0000-0000A3090000}"/>
    <cellStyle name="1_시민계략공사_조도계산서_내역서(전기)_화개2초교 교사신축통신공사 (내역서-이지텍크)_통신단가_신창(2)중학교교사신축공사(전기)_녹산하수처리장 태양광발전시스템 구축공사" xfId="2475" xr:uid="{00000000-0005-0000-0000-0000A4090000}"/>
    <cellStyle name="1_시민계략공사_조도계산서_내역서(전기)_화개2초교 교사신축통신공사 (내역서-이지텍크)_통신단가_신창(2)중학교교사신축공사(전기)_녹산하수처리장 태양광발전시스템 구축공사(산출)" xfId="2476" xr:uid="{00000000-0005-0000-0000-0000A5090000}"/>
    <cellStyle name="1_시민계략공사_조도계산서_내역서(전기)_화개2초교 교사신축통신공사 (내역서-이지텍크)_통신단가_신창(2)중학교교사신축공사(전기)_소방전기내역서" xfId="2477" xr:uid="{00000000-0005-0000-0000-0000A6090000}"/>
    <cellStyle name="1_시민계략공사_조도계산서_내역서(전기)_화개2초교 교사신축통신공사 (내역서-이지텍크)_통신단가_신창(2)중학교교사신축공사(전기)_소방전기내역서_관급-내역서" xfId="2478" xr:uid="{00000000-0005-0000-0000-0000A7090000}"/>
    <cellStyle name="1_시민계략공사_조도계산서_내역서(전기)_화개2초교 교사신축통신공사 (내역서-이지텍크)_통신단가_신창(2)중학교교사신축공사(전기)_소방전기내역서_녹산하수처리장 태양광발전시스템 구축공사" xfId="2479" xr:uid="{00000000-0005-0000-0000-0000A8090000}"/>
    <cellStyle name="1_시민계략공사_조도계산서_내역서(전기)_화개2초교 교사신축통신공사 (내역서-이지텍크)_통신단가_신창(2)중학교교사신축공사(전기)_소방전기내역서_녹산하수처리장 태양광발전시스템 구축공사(산출)" xfId="2480" xr:uid="{00000000-0005-0000-0000-0000A9090000}"/>
    <cellStyle name="1_시민계략공사_조도계산서_내역서(전기)_화개2초교 교사신축통신공사 (내역서-이지텍크)_통신단가_신창(2)중학교교사신축공사(전기)_소방전기내역서_염주골프센터 전기내역서051103" xfId="2481" xr:uid="{00000000-0005-0000-0000-0000AA090000}"/>
    <cellStyle name="1_시민계략공사_조도계산서_내역서(전기)_화개2초교 교사신축통신공사 (내역서-이지텍크)_통신단가_신창(2)중학교교사신축공사(전기)_염주골프센터 전기내역서051103" xfId="2482" xr:uid="{00000000-0005-0000-0000-0000AB090000}"/>
    <cellStyle name="1_시민계략공사_조도계산서_내역서(전기)_화개2초교 교사신축통신공사 (내역서-이지텍크)_통신단가_신창2중통신04.03.01" xfId="2483" xr:uid="{00000000-0005-0000-0000-0000AC090000}"/>
    <cellStyle name="1_시민계략공사_조도계산서_내역서(전기)_화개2초교 교사신축통신공사 (내역서-이지텍크)_통신단가_신창2중통신04.03.01_관급-내역서" xfId="2484" xr:uid="{00000000-0005-0000-0000-0000AD090000}"/>
    <cellStyle name="1_시민계략공사_조도계산서_내역서(전기)_화개2초교 교사신축통신공사 (내역서-이지텍크)_통신단가_신창2중통신04.03.01_녹산하수처리장 태양광발전시스템 구축공사" xfId="2485" xr:uid="{00000000-0005-0000-0000-0000AE090000}"/>
    <cellStyle name="1_시민계략공사_조도계산서_내역서(전기)_화개2초교 교사신축통신공사 (내역서-이지텍크)_통신단가_신창2중통신04.03.01_녹산하수처리장 태양광발전시스템 구축공사(산출)" xfId="2486" xr:uid="{00000000-0005-0000-0000-0000AF090000}"/>
    <cellStyle name="1_시민계략공사_조도계산서_내역서(전기)_화개2초교 교사신축통신공사 (내역서-이지텍크)_통신단가_신창2중통신04.03.01_소방전기내역서" xfId="2487" xr:uid="{00000000-0005-0000-0000-0000B0090000}"/>
    <cellStyle name="1_시민계략공사_조도계산서_내역서(전기)_화개2초교 교사신축통신공사 (내역서-이지텍크)_통신단가_신창2중통신04.03.01_소방전기내역서_관급-내역서" xfId="2488" xr:uid="{00000000-0005-0000-0000-0000B1090000}"/>
    <cellStyle name="1_시민계략공사_조도계산서_내역서(전기)_화개2초교 교사신축통신공사 (내역서-이지텍크)_통신단가_신창2중통신04.03.01_소방전기내역서_녹산하수처리장 태양광발전시스템 구축공사" xfId="2489" xr:uid="{00000000-0005-0000-0000-0000B2090000}"/>
    <cellStyle name="1_시민계략공사_조도계산서_내역서(전기)_화개2초교 교사신축통신공사 (내역서-이지텍크)_통신단가_신창2중통신04.03.01_소방전기내역서_녹산하수처리장 태양광발전시스템 구축공사(산출)" xfId="2490" xr:uid="{00000000-0005-0000-0000-0000B3090000}"/>
    <cellStyle name="1_시민계략공사_조도계산서_내역서(전기)_화개2초교 교사신축통신공사 (내역서-이지텍크)_통신단가_신창2중통신04.03.01_소방전기내역서_염주골프센터 전기내역서051103" xfId="2491" xr:uid="{00000000-0005-0000-0000-0000B4090000}"/>
    <cellStyle name="1_시민계략공사_조도계산서_내역서(전기)_화개2초교 교사신축통신공사 (내역서-이지텍크)_통신단가_신창2중통신04.03.01_염주골프센터 전기내역서051103" xfId="2492" xr:uid="{00000000-0005-0000-0000-0000B5090000}"/>
    <cellStyle name="1_시민계략공사_조도계산서_내역서(전기)_화개2초교 교사신축통신공사 (내역서-이지텍크)_통신단가_염주골프센터 전기내역서051103" xfId="2493" xr:uid="{00000000-0005-0000-0000-0000B6090000}"/>
    <cellStyle name="1_시민계략공사_조도계산서_내역서(전기)_화개2초교 교사신축통신공사 (내역서-이지텍크)_통신단가_화개2초교 통신 설계(K)" xfId="2494" xr:uid="{00000000-0005-0000-0000-0000B7090000}"/>
    <cellStyle name="1_시민계략공사_조도계산서_내역서(전기)_화개2초교 교사신축통신공사 (내역서-이지텍크)_통신단가_화개2초교 통신 설계(K)_관급-내역서" xfId="2495" xr:uid="{00000000-0005-0000-0000-0000B8090000}"/>
    <cellStyle name="1_시민계략공사_조도계산서_내역서(전기)_화개2초교 교사신축통신공사 (내역서-이지텍크)_통신단가_화개2초교 통신 설계(K)_녹산하수처리장 태양광발전시스템 구축공사" xfId="2496" xr:uid="{00000000-0005-0000-0000-0000B9090000}"/>
    <cellStyle name="1_시민계략공사_조도계산서_내역서(전기)_화개2초교 교사신축통신공사 (내역서-이지텍크)_통신단가_화개2초교 통신 설계(K)_녹산하수처리장 태양광발전시스템 구축공사(산출)" xfId="2497" xr:uid="{00000000-0005-0000-0000-0000BA090000}"/>
    <cellStyle name="1_시민계략공사_조도계산서_내역서(전기)_화개2초교 교사신축통신공사 (내역서-이지텍크)_통신단가_화개2초교 통신 설계(K)_소방전기내역서" xfId="2498" xr:uid="{00000000-0005-0000-0000-0000BB090000}"/>
    <cellStyle name="1_시민계략공사_조도계산서_내역서(전기)_화개2초교 교사신축통신공사 (내역서-이지텍크)_통신단가_화개2초교 통신 설계(K)_소방전기내역서_관급-내역서" xfId="2499" xr:uid="{00000000-0005-0000-0000-0000BC090000}"/>
    <cellStyle name="1_시민계략공사_조도계산서_내역서(전기)_화개2초교 교사신축통신공사 (내역서-이지텍크)_통신단가_화개2초교 통신 설계(K)_소방전기내역서_녹산하수처리장 태양광발전시스템 구축공사" xfId="2500" xr:uid="{00000000-0005-0000-0000-0000BD090000}"/>
    <cellStyle name="1_시민계략공사_조도계산서_내역서(전기)_화개2초교 교사신축통신공사 (내역서-이지텍크)_통신단가_화개2초교 통신 설계(K)_소방전기내역서_녹산하수처리장 태양광발전시스템 구축공사(산출)" xfId="2501" xr:uid="{00000000-0005-0000-0000-0000BE090000}"/>
    <cellStyle name="1_시민계략공사_조도계산서_내역서(전기)_화개2초교 교사신축통신공사 (내역서-이지텍크)_통신단가_화개2초교 통신 설계(K)_소방전기내역서_염주골프센터 전기내역서051103" xfId="2502" xr:uid="{00000000-0005-0000-0000-0000BF090000}"/>
    <cellStyle name="1_시민계략공사_조도계산서_내역서(전기)_화개2초교 교사신축통신공사 (내역서-이지텍크)_통신단가_화개2초교 통신 설계(K)_염주골프센터 전기내역서051103" xfId="2503" xr:uid="{00000000-0005-0000-0000-0000C0090000}"/>
    <cellStyle name="1_시민계략공사_조도계산서_내역서(전기)_화개2초교 교사신축통신공사 (내역서-이지텍크)_화개2초교 통신 설계(K)" xfId="2504" xr:uid="{00000000-0005-0000-0000-0000C1090000}"/>
    <cellStyle name="1_시민계략공사_조도계산서_내역서(전기)_화개2초교 교사신축통신공사 (내역서-이지텍크)_화개2초교 통신 설계(K)_관급-내역서" xfId="2505" xr:uid="{00000000-0005-0000-0000-0000C2090000}"/>
    <cellStyle name="1_시민계략공사_조도계산서_내역서(전기)_화개2초교 교사신축통신공사 (내역서-이지텍크)_화개2초교 통신 설계(K)_녹산하수처리장 태양광발전시스템 구축공사" xfId="2506" xr:uid="{00000000-0005-0000-0000-0000C3090000}"/>
    <cellStyle name="1_시민계략공사_조도계산서_내역서(전기)_화개2초교 교사신축통신공사 (내역서-이지텍크)_화개2초교 통신 설계(K)_녹산하수처리장 태양광발전시스템 구축공사(산출)" xfId="2507" xr:uid="{00000000-0005-0000-0000-0000C4090000}"/>
    <cellStyle name="1_시민계략공사_조도계산서_내역서(전기)_화개2초교 교사신축통신공사 (내역서-이지텍크)_화개2초교 통신 설계(K)_소방전기내역서" xfId="2508" xr:uid="{00000000-0005-0000-0000-0000C5090000}"/>
    <cellStyle name="1_시민계략공사_조도계산서_내역서(전기)_화개2초교 교사신축통신공사 (내역서-이지텍크)_화개2초교 통신 설계(K)_소방전기내역서_관급-내역서" xfId="2509" xr:uid="{00000000-0005-0000-0000-0000C6090000}"/>
    <cellStyle name="1_시민계략공사_조도계산서_내역서(전기)_화개2초교 교사신축통신공사 (내역서-이지텍크)_화개2초교 통신 설계(K)_소방전기내역서_녹산하수처리장 태양광발전시스템 구축공사" xfId="2510" xr:uid="{00000000-0005-0000-0000-0000C7090000}"/>
    <cellStyle name="1_시민계략공사_조도계산서_내역서(전기)_화개2초교 교사신축통신공사 (내역서-이지텍크)_화개2초교 통신 설계(K)_소방전기내역서_녹산하수처리장 태양광발전시스템 구축공사(산출)" xfId="2511" xr:uid="{00000000-0005-0000-0000-0000C8090000}"/>
    <cellStyle name="1_시민계략공사_조도계산서_내역서(전기)_화개2초교 교사신축통신공사 (내역서-이지텍크)_화개2초교 통신 설계(K)_소방전기내역서_염주골프센터 전기내역서051103" xfId="2512" xr:uid="{00000000-0005-0000-0000-0000C9090000}"/>
    <cellStyle name="1_시민계략공사_조도계산서_내역서(전기)_화개2초교 교사신축통신공사 (내역서-이지텍크)_화개2초교 통신 설계(K)_염주골프센터 전기내역서051103" xfId="2513" xr:uid="{00000000-0005-0000-0000-0000CA090000}"/>
    <cellStyle name="1_시민계략공사_조도계산서_내역서(전기)_화개2초교 통신 설계(K)" xfId="2514" xr:uid="{00000000-0005-0000-0000-0000CB090000}"/>
    <cellStyle name="1_시민계략공사_조도계산서_내역서(전기)_화개2초교 통신 설계(K)_관급-내역서" xfId="2515" xr:uid="{00000000-0005-0000-0000-0000CC090000}"/>
    <cellStyle name="1_시민계략공사_조도계산서_내역서(전기)_화개2초교 통신 설계(K)_녹산하수처리장 태양광발전시스템 구축공사" xfId="2516" xr:uid="{00000000-0005-0000-0000-0000CD090000}"/>
    <cellStyle name="1_시민계략공사_조도계산서_내역서(전기)_화개2초교 통신 설계(K)_녹산하수처리장 태양광발전시스템 구축공사(산출)" xfId="2517" xr:uid="{00000000-0005-0000-0000-0000CE090000}"/>
    <cellStyle name="1_시민계략공사_조도계산서_내역서(전기)_화개2초교 통신 설계(K)_소방전기내역서" xfId="2518" xr:uid="{00000000-0005-0000-0000-0000CF090000}"/>
    <cellStyle name="1_시민계략공사_조도계산서_내역서(전기)_화개2초교 통신 설계(K)_소방전기내역서_관급-내역서" xfId="2519" xr:uid="{00000000-0005-0000-0000-0000D0090000}"/>
    <cellStyle name="1_시민계략공사_조도계산서_내역서(전기)_화개2초교 통신 설계(K)_소방전기내역서_녹산하수처리장 태양광발전시스템 구축공사" xfId="2520" xr:uid="{00000000-0005-0000-0000-0000D1090000}"/>
    <cellStyle name="1_시민계략공사_조도계산서_내역서(전기)_화개2초교 통신 설계(K)_소방전기내역서_녹산하수처리장 태양광발전시스템 구축공사(산출)" xfId="2521" xr:uid="{00000000-0005-0000-0000-0000D2090000}"/>
    <cellStyle name="1_시민계략공사_조도계산서_내역서(전기)_화개2초교 통신 설계(K)_소방전기내역서_염주골프센터 전기내역서051103" xfId="2522" xr:uid="{00000000-0005-0000-0000-0000D3090000}"/>
    <cellStyle name="1_시민계략공사_조도계산서_내역서(전기)_화개2초교 통신 설계(K)_염주골프센터 전기내역서051103" xfId="2523" xr:uid="{00000000-0005-0000-0000-0000D4090000}"/>
    <cellStyle name="1_시민계략공사_조도계산서_내역서(전기)_화개2초교전기(k)" xfId="2524" xr:uid="{00000000-0005-0000-0000-0000D5090000}"/>
    <cellStyle name="1_시민계략공사_조도계산서_내역서(전기)_화개2초교전기(k)_관급-내역서" xfId="2525" xr:uid="{00000000-0005-0000-0000-0000D6090000}"/>
    <cellStyle name="1_시민계략공사_조도계산서_내역서(전기)_화개2초교전기(k)_녹산하수처리장 태양광발전시스템 구축공사" xfId="2526" xr:uid="{00000000-0005-0000-0000-0000D7090000}"/>
    <cellStyle name="1_시민계략공사_조도계산서_내역서(전기)_화개2초교전기(k)_녹산하수처리장 태양광발전시스템 구축공사(산출)" xfId="2527" xr:uid="{00000000-0005-0000-0000-0000D8090000}"/>
    <cellStyle name="1_시민계략공사_조도계산서_내역서(전기)_화개2초교전기(k)_소방전기내역서" xfId="2528" xr:uid="{00000000-0005-0000-0000-0000D9090000}"/>
    <cellStyle name="1_시민계략공사_조도계산서_내역서(전기)_화개2초교전기(k)_소방전기내역서_관급-내역서" xfId="2529" xr:uid="{00000000-0005-0000-0000-0000DA090000}"/>
    <cellStyle name="1_시민계략공사_조도계산서_내역서(전기)_화개2초교전기(k)_소방전기내역서_녹산하수처리장 태양광발전시스템 구축공사" xfId="2530" xr:uid="{00000000-0005-0000-0000-0000DB090000}"/>
    <cellStyle name="1_시민계략공사_조도계산서_내역서(전기)_화개2초교전기(k)_소방전기내역서_녹산하수처리장 태양광발전시스템 구축공사(산출)" xfId="2531" xr:uid="{00000000-0005-0000-0000-0000DC090000}"/>
    <cellStyle name="1_시민계략공사_조도계산서_내역서(전기)_화개2초교전기(k)_소방전기내역서_염주골프센터 전기내역서051103" xfId="2532" xr:uid="{00000000-0005-0000-0000-0000DD090000}"/>
    <cellStyle name="1_시민계략공사_조도계산서_내역서(전기)_화개2초교전기(k)_신창(2)중학교교사신축공사(전기)" xfId="2533" xr:uid="{00000000-0005-0000-0000-0000DE090000}"/>
    <cellStyle name="1_시민계략공사_조도계산서_내역서(전기)_화개2초교전기(k)_신창(2)중학교교사신축공사(전기)_관급-내역서" xfId="2534" xr:uid="{00000000-0005-0000-0000-0000DF090000}"/>
    <cellStyle name="1_시민계략공사_조도계산서_내역서(전기)_화개2초교전기(k)_신창(2)중학교교사신축공사(전기)_녹산하수처리장 태양광발전시스템 구축공사" xfId="2535" xr:uid="{00000000-0005-0000-0000-0000E0090000}"/>
    <cellStyle name="1_시민계략공사_조도계산서_내역서(전기)_화개2초교전기(k)_신창(2)중학교교사신축공사(전기)_녹산하수처리장 태양광발전시스템 구축공사(산출)" xfId="2536" xr:uid="{00000000-0005-0000-0000-0000E1090000}"/>
    <cellStyle name="1_시민계략공사_조도계산서_내역서(전기)_화개2초교전기(k)_신창(2)중학교교사신축공사(전기)_소방전기내역서" xfId="2537" xr:uid="{00000000-0005-0000-0000-0000E2090000}"/>
    <cellStyle name="1_시민계략공사_조도계산서_내역서(전기)_화개2초교전기(k)_신창(2)중학교교사신축공사(전기)_소방전기내역서_관급-내역서" xfId="2538" xr:uid="{00000000-0005-0000-0000-0000E3090000}"/>
    <cellStyle name="1_시민계략공사_조도계산서_내역서(전기)_화개2초교전기(k)_신창(2)중학교교사신축공사(전기)_소방전기내역서_녹산하수처리장 태양광발전시스템 구축공사" xfId="2539" xr:uid="{00000000-0005-0000-0000-0000E4090000}"/>
    <cellStyle name="1_시민계략공사_조도계산서_내역서(전기)_화개2초교전기(k)_신창(2)중학교교사신축공사(전기)_소방전기내역서_녹산하수처리장 태양광발전시스템 구축공사(산출)" xfId="2540" xr:uid="{00000000-0005-0000-0000-0000E5090000}"/>
    <cellStyle name="1_시민계략공사_조도계산서_내역서(전기)_화개2초교전기(k)_신창(2)중학교교사신축공사(전기)_소방전기내역서_염주골프센터 전기내역서051103" xfId="2541" xr:uid="{00000000-0005-0000-0000-0000E6090000}"/>
    <cellStyle name="1_시민계략공사_조도계산서_내역서(전기)_화개2초교전기(k)_신창(2)중학교교사신축공사(전기)_염주골프센터 전기내역서051103" xfId="2542" xr:uid="{00000000-0005-0000-0000-0000E7090000}"/>
    <cellStyle name="1_시민계략공사_조도계산서_내역서(전기)_화개2초교전기(k)_신창2중통신04.03.01" xfId="2543" xr:uid="{00000000-0005-0000-0000-0000E8090000}"/>
    <cellStyle name="1_시민계략공사_조도계산서_내역서(전기)_화개2초교전기(k)_신창2중통신04.03.01_염주골프센터 전기내역서051103" xfId="2544" xr:uid="{00000000-0005-0000-0000-0000E9090000}"/>
    <cellStyle name="1_시민계략공사_조도계산서_내역서(전기)_화개2초교전기(k)_염주골프센터 전기내역서051103" xfId="2545" xr:uid="{00000000-0005-0000-0000-0000EA090000}"/>
    <cellStyle name="1_시민계략공사_조도계산서_노안마을회관창고증축공사" xfId="2546" xr:uid="{00000000-0005-0000-0000-0000EB090000}"/>
    <cellStyle name="1_시민계략공사_조도계산서_노안마을회관창고증축공사_도서관2층휴게실내부시설공사" xfId="2547" xr:uid="{00000000-0005-0000-0000-0000EC090000}"/>
    <cellStyle name="1_시민계략공사_조도계산서_녹산하수처리장 태양광발전시스템 구축공사" xfId="2548" xr:uid="{00000000-0005-0000-0000-0000ED090000}"/>
    <cellStyle name="1_시민계략공사_조도계산서_녹산하수처리장 태양광발전시스템 구축공사(산출)" xfId="2549" xr:uid="{00000000-0005-0000-0000-0000EE090000}"/>
    <cellStyle name="1_시민계략공사_조도계산서_도서관2층휴게실내부시설공사" xfId="2550" xr:uid="{00000000-0005-0000-0000-0000EF090000}"/>
    <cellStyle name="1_시민계략공사_조도계산서_동신대앞교차로 교통신호등 설치공사'" xfId="2551" xr:uid="{00000000-0005-0000-0000-0000F0090000}"/>
    <cellStyle name="1_시민계략공사_조도계산서_동신대앞교차로 교통신호등 설치공사'_석곡동사무소신축통신공사" xfId="2552" xr:uid="{00000000-0005-0000-0000-0000F1090000}"/>
    <cellStyle name="1_시민계략공사_조도계산서_동신대앞교차로 교통신호등 설치공사'_영광해양수산사무실신축공사(전기)-6월18일(최종)" xfId="2553" xr:uid="{00000000-0005-0000-0000-0000F2090000}"/>
    <cellStyle name="1_시민계략공사_조도계산서_분뇨처리장 시설 개선사업 전기공사" xfId="2554" xr:uid="{00000000-0005-0000-0000-0000F3090000}"/>
    <cellStyle name="1_시민계략공사_조도계산서_분뇨처리장 시설 개선사업 전기공사_관급-내역서" xfId="2555" xr:uid="{00000000-0005-0000-0000-0000F4090000}"/>
    <cellStyle name="1_시민계략공사_조도계산서_분뇨처리장 시설 개선사업 전기공사_내역" xfId="2556" xr:uid="{00000000-0005-0000-0000-0000F5090000}"/>
    <cellStyle name="1_시민계략공사_조도계산서_분뇨처리장 시설 개선사업 전기공사_내역(변경)" xfId="2557" xr:uid="{00000000-0005-0000-0000-0000F6090000}"/>
    <cellStyle name="1_시민계략공사_조도계산서_분뇨처리장 시설 개선사업 전기공사_내역(변경)_관급-내역서" xfId="2558" xr:uid="{00000000-0005-0000-0000-0000F7090000}"/>
    <cellStyle name="1_시민계략공사_조도계산서_분뇨처리장 시설 개선사업 전기공사_내역(변경)_녹산하수처리장 태양광발전시스템 구축공사" xfId="2559" xr:uid="{00000000-0005-0000-0000-0000F8090000}"/>
    <cellStyle name="1_시민계략공사_조도계산서_분뇨처리장 시설 개선사업 전기공사_내역(변경)_녹산하수처리장 태양광발전시스템 구축공사(산출)" xfId="2560" xr:uid="{00000000-0005-0000-0000-0000F9090000}"/>
    <cellStyle name="1_시민계략공사_조도계산서_분뇨처리장 시설 개선사업 전기공사_내역_관급-내역서" xfId="2561" xr:uid="{00000000-0005-0000-0000-0000FA090000}"/>
    <cellStyle name="1_시민계략공사_조도계산서_분뇨처리장 시설 개선사업 전기공사_내역_녹산하수처리장 태양광발전시스템 구축공사" xfId="2562" xr:uid="{00000000-0005-0000-0000-0000FB090000}"/>
    <cellStyle name="1_시민계략공사_조도계산서_분뇨처리장 시설 개선사업 전기공사_내역_녹산하수처리장 태양광발전시스템 구축공사(산출)" xfId="2563" xr:uid="{00000000-0005-0000-0000-0000FC090000}"/>
    <cellStyle name="1_시민계략공사_조도계산서_분뇨처리장 시설 개선사업 전기공사_녹산하수처리장 태양광발전시스템 구축공사" xfId="2564" xr:uid="{00000000-0005-0000-0000-0000FD090000}"/>
    <cellStyle name="1_시민계략공사_조도계산서_분뇨처리장 시설 개선사업 전기공사_녹산하수처리장 태양광발전시스템 구축공사(산출)" xfId="2565" xr:uid="{00000000-0005-0000-0000-0000FE090000}"/>
    <cellStyle name="1_시민계략공사_조도계산서_석곡동사무소신축통신공사" xfId="2566" xr:uid="{00000000-0005-0000-0000-0000FF090000}"/>
    <cellStyle name="1_시민계략공사_조도계산서_소방전기내역서" xfId="2567" xr:uid="{00000000-0005-0000-0000-0000000A0000}"/>
    <cellStyle name="1_시민계략공사_조도계산서_소방전기내역서_관급-내역서" xfId="2568" xr:uid="{00000000-0005-0000-0000-0000010A0000}"/>
    <cellStyle name="1_시민계략공사_조도계산서_소방전기내역서_녹산하수처리장 태양광발전시스템 구축공사" xfId="2569" xr:uid="{00000000-0005-0000-0000-0000020A0000}"/>
    <cellStyle name="1_시민계략공사_조도계산서_소방전기내역서_녹산하수처리장 태양광발전시스템 구축공사(산출)" xfId="2570" xr:uid="{00000000-0005-0000-0000-0000030A0000}"/>
    <cellStyle name="1_시민계략공사_조도계산서_소방전기내역서_염주골프센터 전기내역서051103" xfId="2571" xr:uid="{00000000-0005-0000-0000-0000040A0000}"/>
    <cellStyle name="1_시민계략공사_조도계산서_수배전반 관급자재 (양지중)" xfId="2572" xr:uid="{00000000-0005-0000-0000-0000050A0000}"/>
    <cellStyle name="1_시민계략공사_조도계산서_신광중냉.난방시설공사(수정)" xfId="2573" xr:uid="{00000000-0005-0000-0000-0000060A0000}"/>
    <cellStyle name="1_시민계략공사_조도계산서_신창(2)중학교교사신축공사(전기)" xfId="2574" xr:uid="{00000000-0005-0000-0000-0000070A0000}"/>
    <cellStyle name="1_시민계략공사_조도계산서_신창(2)중학교교사신축공사(전기)_관급-내역서" xfId="2575" xr:uid="{00000000-0005-0000-0000-0000080A0000}"/>
    <cellStyle name="1_시민계략공사_조도계산서_신창(2)중학교교사신축공사(전기)_녹산하수처리장 태양광발전시스템 구축공사" xfId="2576" xr:uid="{00000000-0005-0000-0000-0000090A0000}"/>
    <cellStyle name="1_시민계략공사_조도계산서_신창(2)중학교교사신축공사(전기)_녹산하수처리장 태양광발전시스템 구축공사(산출)" xfId="2577" xr:uid="{00000000-0005-0000-0000-00000A0A0000}"/>
    <cellStyle name="1_시민계략공사_조도계산서_신창(2)중학교교사신축공사(전기)_소방전기내역서" xfId="2578" xr:uid="{00000000-0005-0000-0000-00000B0A0000}"/>
    <cellStyle name="1_시민계략공사_조도계산서_신창(2)중학교교사신축공사(전기)_소방전기내역서_관급-내역서" xfId="2579" xr:uid="{00000000-0005-0000-0000-00000C0A0000}"/>
    <cellStyle name="1_시민계략공사_조도계산서_신창(2)중학교교사신축공사(전기)_소방전기내역서_녹산하수처리장 태양광발전시스템 구축공사" xfId="2580" xr:uid="{00000000-0005-0000-0000-00000D0A0000}"/>
    <cellStyle name="1_시민계략공사_조도계산서_신창(2)중학교교사신축공사(전기)_소방전기내역서_녹산하수처리장 태양광발전시스템 구축공사(산출)" xfId="2581" xr:uid="{00000000-0005-0000-0000-00000E0A0000}"/>
    <cellStyle name="1_시민계략공사_조도계산서_신창(2)중학교교사신축공사(전기)_소방전기내역서_염주골프센터 전기내역서051103" xfId="2582" xr:uid="{00000000-0005-0000-0000-00000F0A0000}"/>
    <cellStyle name="1_시민계략공사_조도계산서_신창(2)중학교교사신축공사(전기)_신창(2)중학교교사신축공사(전기)" xfId="2583" xr:uid="{00000000-0005-0000-0000-0000100A0000}"/>
    <cellStyle name="1_시민계략공사_조도계산서_신창(2)중학교교사신축공사(전기)_신창(2)중학교교사신축공사(전기)_관급-내역서" xfId="2584" xr:uid="{00000000-0005-0000-0000-0000110A0000}"/>
    <cellStyle name="1_시민계략공사_조도계산서_신창(2)중학교교사신축공사(전기)_신창(2)중학교교사신축공사(전기)_녹산하수처리장 태양광발전시스템 구축공사" xfId="2585" xr:uid="{00000000-0005-0000-0000-0000120A0000}"/>
    <cellStyle name="1_시민계략공사_조도계산서_신창(2)중학교교사신축공사(전기)_신창(2)중학교교사신축공사(전기)_녹산하수처리장 태양광발전시스템 구축공사(산출)" xfId="2586" xr:uid="{00000000-0005-0000-0000-0000130A0000}"/>
    <cellStyle name="1_시민계략공사_조도계산서_신창(2)중학교교사신축공사(전기)_신창(2)중학교교사신축공사(전기)_소방전기내역서" xfId="2587" xr:uid="{00000000-0005-0000-0000-0000140A0000}"/>
    <cellStyle name="1_시민계략공사_조도계산서_신창(2)중학교교사신축공사(전기)_신창(2)중학교교사신축공사(전기)_소방전기내역서_관급-내역서" xfId="2588" xr:uid="{00000000-0005-0000-0000-0000150A0000}"/>
    <cellStyle name="1_시민계략공사_조도계산서_신창(2)중학교교사신축공사(전기)_신창(2)중학교교사신축공사(전기)_소방전기내역서_녹산하수처리장 태양광발전시스템 구축공사" xfId="2589" xr:uid="{00000000-0005-0000-0000-0000160A0000}"/>
    <cellStyle name="1_시민계략공사_조도계산서_신창(2)중학교교사신축공사(전기)_신창(2)중학교교사신축공사(전기)_소방전기내역서_녹산하수처리장 태양광발전시스템 구축공사(산출)" xfId="2590" xr:uid="{00000000-0005-0000-0000-0000170A0000}"/>
    <cellStyle name="1_시민계략공사_조도계산서_신창(2)중학교교사신축공사(전기)_신창(2)중학교교사신축공사(전기)_소방전기내역서_염주골프센터 전기내역서051103" xfId="2591" xr:uid="{00000000-0005-0000-0000-0000180A0000}"/>
    <cellStyle name="1_시민계략공사_조도계산서_신창(2)중학교교사신축공사(전기)_신창(2)중학교교사신축공사(전기)_염주골프센터 전기내역서051103" xfId="2592" xr:uid="{00000000-0005-0000-0000-0000190A0000}"/>
    <cellStyle name="1_시민계략공사_조도계산서_신창(2)중학교교사신축공사(전기)_신창2중통신04.03.01" xfId="2593" xr:uid="{00000000-0005-0000-0000-00001A0A0000}"/>
    <cellStyle name="1_시민계략공사_조도계산서_신창(2)중학교교사신축공사(전기)_신창2중통신04.03.01_염주골프센터 전기내역서051103" xfId="2594" xr:uid="{00000000-0005-0000-0000-00001B0A0000}"/>
    <cellStyle name="1_시민계략공사_조도계산서_신창(2)중학교교사신축공사(전기)_염주골프센터 전기내역서051103" xfId="2595" xr:uid="{00000000-0005-0000-0000-00001C0A0000}"/>
    <cellStyle name="1_시민계략공사_조도계산서_신창2중통신04.03.01" xfId="2596" xr:uid="{00000000-0005-0000-0000-00001D0A0000}"/>
    <cellStyle name="1_시민계략공사_조도계산서_신창2중통신04.03.01_관급-내역서" xfId="2597" xr:uid="{00000000-0005-0000-0000-00001E0A0000}"/>
    <cellStyle name="1_시민계략공사_조도계산서_신창2중통신04.03.01_녹산하수처리장 태양광발전시스템 구축공사" xfId="2598" xr:uid="{00000000-0005-0000-0000-00001F0A0000}"/>
    <cellStyle name="1_시민계략공사_조도계산서_신창2중통신04.03.01_녹산하수처리장 태양광발전시스템 구축공사(산출)" xfId="2599" xr:uid="{00000000-0005-0000-0000-0000200A0000}"/>
    <cellStyle name="1_시민계략공사_조도계산서_신창2중통신04.03.01_소방전기내역서" xfId="2600" xr:uid="{00000000-0005-0000-0000-0000210A0000}"/>
    <cellStyle name="1_시민계략공사_조도계산서_신창2중통신04.03.01_소방전기내역서_관급-내역서" xfId="2601" xr:uid="{00000000-0005-0000-0000-0000220A0000}"/>
    <cellStyle name="1_시민계략공사_조도계산서_신창2중통신04.03.01_소방전기내역서_녹산하수처리장 태양광발전시스템 구축공사" xfId="2602" xr:uid="{00000000-0005-0000-0000-0000230A0000}"/>
    <cellStyle name="1_시민계략공사_조도계산서_신창2중통신04.03.01_소방전기내역서_녹산하수처리장 태양광발전시스템 구축공사(산출)" xfId="2603" xr:uid="{00000000-0005-0000-0000-0000240A0000}"/>
    <cellStyle name="1_시민계략공사_조도계산서_신창2중통신04.03.01_소방전기내역서_염주골프센터 전기내역서051103" xfId="2604" xr:uid="{00000000-0005-0000-0000-0000250A0000}"/>
    <cellStyle name="1_시민계략공사_조도계산서_신창2중통신04.03.01_염주골프센터 전기내역서051103" xfId="2605" xr:uid="{00000000-0005-0000-0000-0000260A0000}"/>
    <cellStyle name="1_시민계략공사_조도계산서_양지중교사신축전기공사(최종)" xfId="2606" xr:uid="{00000000-0005-0000-0000-0000270A0000}"/>
    <cellStyle name="1_시민계략공사_조도계산서_양지중학교 교사 신축공사" xfId="2607" xr:uid="{00000000-0005-0000-0000-0000280A0000}"/>
    <cellStyle name="1_시민계략공사_조도계산서_연제초교교사신축전기" xfId="2608" xr:uid="{00000000-0005-0000-0000-0000290A0000}"/>
    <cellStyle name="1_시민계략공사_조도계산서_연제초교교사신축전기_관급-내역서" xfId="2609" xr:uid="{00000000-0005-0000-0000-00002A0A0000}"/>
    <cellStyle name="1_시민계략공사_조도계산서_연제초교교사신축전기_녹산하수처리장 태양광발전시스템 구축공사" xfId="2610" xr:uid="{00000000-0005-0000-0000-00002B0A0000}"/>
    <cellStyle name="1_시민계략공사_조도계산서_연제초교교사신축전기_녹산하수처리장 태양광발전시스템 구축공사(산출)" xfId="2611" xr:uid="{00000000-0005-0000-0000-00002C0A0000}"/>
    <cellStyle name="1_시민계략공사_조도계산서_연제초교교사신축전기_소방전기내역서" xfId="2612" xr:uid="{00000000-0005-0000-0000-00002D0A0000}"/>
    <cellStyle name="1_시민계략공사_조도계산서_연제초교교사신축전기_소방전기내역서_관급-내역서" xfId="2613" xr:uid="{00000000-0005-0000-0000-00002E0A0000}"/>
    <cellStyle name="1_시민계략공사_조도계산서_연제초교교사신축전기_소방전기내역서_녹산하수처리장 태양광발전시스템 구축공사" xfId="2614" xr:uid="{00000000-0005-0000-0000-00002F0A0000}"/>
    <cellStyle name="1_시민계략공사_조도계산서_연제초교교사신축전기_소방전기내역서_녹산하수처리장 태양광발전시스템 구축공사(산출)" xfId="2615" xr:uid="{00000000-0005-0000-0000-0000300A0000}"/>
    <cellStyle name="1_시민계략공사_조도계산서_연제초교교사신축전기_소방전기내역서_염주골프센터 전기내역서051103" xfId="2616" xr:uid="{00000000-0005-0000-0000-0000310A0000}"/>
    <cellStyle name="1_시민계략공사_조도계산서_연제초교교사신축전기_신창(2)중학교교사신축공사(전기)" xfId="2617" xr:uid="{00000000-0005-0000-0000-0000320A0000}"/>
    <cellStyle name="1_시민계략공사_조도계산서_연제초교교사신축전기_신창(2)중학교교사신축공사(전기)_관급-내역서" xfId="2618" xr:uid="{00000000-0005-0000-0000-0000330A0000}"/>
    <cellStyle name="1_시민계략공사_조도계산서_연제초교교사신축전기_신창(2)중학교교사신축공사(전기)_녹산하수처리장 태양광발전시스템 구축공사" xfId="2619" xr:uid="{00000000-0005-0000-0000-0000340A0000}"/>
    <cellStyle name="1_시민계략공사_조도계산서_연제초교교사신축전기_신창(2)중학교교사신축공사(전기)_녹산하수처리장 태양광발전시스템 구축공사(산출)" xfId="2620" xr:uid="{00000000-0005-0000-0000-0000350A0000}"/>
    <cellStyle name="1_시민계략공사_조도계산서_연제초교교사신축전기_신창(2)중학교교사신축공사(전기)_소방전기내역서" xfId="2621" xr:uid="{00000000-0005-0000-0000-0000360A0000}"/>
    <cellStyle name="1_시민계략공사_조도계산서_연제초교교사신축전기_신창(2)중학교교사신축공사(전기)_소방전기내역서_관급-내역서" xfId="2622" xr:uid="{00000000-0005-0000-0000-0000370A0000}"/>
    <cellStyle name="1_시민계략공사_조도계산서_연제초교교사신축전기_신창(2)중학교교사신축공사(전기)_소방전기내역서_녹산하수처리장 태양광발전시스템 구축공사" xfId="2623" xr:uid="{00000000-0005-0000-0000-0000380A0000}"/>
    <cellStyle name="1_시민계략공사_조도계산서_연제초교교사신축전기_신창(2)중학교교사신축공사(전기)_소방전기내역서_녹산하수처리장 태양광발전시스템 구축공사(산출)" xfId="2624" xr:uid="{00000000-0005-0000-0000-0000390A0000}"/>
    <cellStyle name="1_시민계략공사_조도계산서_연제초교교사신축전기_신창(2)중학교교사신축공사(전기)_소방전기내역서_염주골프센터 전기내역서051103" xfId="2625" xr:uid="{00000000-0005-0000-0000-00003A0A0000}"/>
    <cellStyle name="1_시민계략공사_조도계산서_연제초교교사신축전기_신창(2)중학교교사신축공사(전기)_염주골프센터 전기내역서051103" xfId="2626" xr:uid="{00000000-0005-0000-0000-00003B0A0000}"/>
    <cellStyle name="1_시민계략공사_조도계산서_연제초교교사신축전기_신창2중통신04.03.01" xfId="2627" xr:uid="{00000000-0005-0000-0000-00003C0A0000}"/>
    <cellStyle name="1_시민계략공사_조도계산서_연제초교교사신축전기_신창2중통신04.03.01_관급-내역서" xfId="2628" xr:uid="{00000000-0005-0000-0000-00003D0A0000}"/>
    <cellStyle name="1_시민계략공사_조도계산서_연제초교교사신축전기_신창2중통신04.03.01_녹산하수처리장 태양광발전시스템 구축공사" xfId="2629" xr:uid="{00000000-0005-0000-0000-00003E0A0000}"/>
    <cellStyle name="1_시민계략공사_조도계산서_연제초교교사신축전기_신창2중통신04.03.01_녹산하수처리장 태양광발전시스템 구축공사(산출)" xfId="2630" xr:uid="{00000000-0005-0000-0000-00003F0A0000}"/>
    <cellStyle name="1_시민계략공사_조도계산서_연제초교교사신축전기_신창2중통신04.03.01_소방전기내역서" xfId="2631" xr:uid="{00000000-0005-0000-0000-0000400A0000}"/>
    <cellStyle name="1_시민계략공사_조도계산서_연제초교교사신축전기_신창2중통신04.03.01_소방전기내역서_관급-내역서" xfId="2632" xr:uid="{00000000-0005-0000-0000-0000410A0000}"/>
    <cellStyle name="1_시민계략공사_조도계산서_연제초교교사신축전기_신창2중통신04.03.01_소방전기내역서_녹산하수처리장 태양광발전시스템 구축공사" xfId="2633" xr:uid="{00000000-0005-0000-0000-0000420A0000}"/>
    <cellStyle name="1_시민계략공사_조도계산서_연제초교교사신축전기_신창2중통신04.03.01_소방전기내역서_녹산하수처리장 태양광발전시스템 구축공사(산출)" xfId="2634" xr:uid="{00000000-0005-0000-0000-0000430A0000}"/>
    <cellStyle name="1_시민계략공사_조도계산서_연제초교교사신축전기_신창2중통신04.03.01_소방전기내역서_염주골프센터 전기내역서051103" xfId="2635" xr:uid="{00000000-0005-0000-0000-0000440A0000}"/>
    <cellStyle name="1_시민계략공사_조도계산서_연제초교교사신축전기_신창2중통신04.03.01_염주골프센터 전기내역서051103" xfId="2636" xr:uid="{00000000-0005-0000-0000-0000450A0000}"/>
    <cellStyle name="1_시민계략공사_조도계산서_연제초교교사신축전기_염주골프센터 전기내역서051103" xfId="2637" xr:uid="{00000000-0005-0000-0000-0000460A0000}"/>
    <cellStyle name="1_시민계략공사_조도계산서_연제초교교사신축전기_화개2초교 통신 설계(K)" xfId="2638" xr:uid="{00000000-0005-0000-0000-0000470A0000}"/>
    <cellStyle name="1_시민계략공사_조도계산서_연제초교교사신축전기_화개2초교 통신 설계(K)_관급-내역서" xfId="2639" xr:uid="{00000000-0005-0000-0000-0000480A0000}"/>
    <cellStyle name="1_시민계략공사_조도계산서_연제초교교사신축전기_화개2초교 통신 설계(K)_녹산하수처리장 태양광발전시스템 구축공사" xfId="2640" xr:uid="{00000000-0005-0000-0000-0000490A0000}"/>
    <cellStyle name="1_시민계략공사_조도계산서_연제초교교사신축전기_화개2초교 통신 설계(K)_녹산하수처리장 태양광발전시스템 구축공사(산출)" xfId="2641" xr:uid="{00000000-0005-0000-0000-00004A0A0000}"/>
    <cellStyle name="1_시민계략공사_조도계산서_연제초교교사신축전기_화개2초교 통신 설계(K)_소방전기내역서" xfId="2642" xr:uid="{00000000-0005-0000-0000-00004B0A0000}"/>
    <cellStyle name="1_시민계략공사_조도계산서_연제초교교사신축전기_화개2초교 통신 설계(K)_소방전기내역서_관급-내역서" xfId="2643" xr:uid="{00000000-0005-0000-0000-00004C0A0000}"/>
    <cellStyle name="1_시민계략공사_조도계산서_연제초교교사신축전기_화개2초교 통신 설계(K)_소방전기내역서_녹산하수처리장 태양광발전시스템 구축공사" xfId="2644" xr:uid="{00000000-0005-0000-0000-00004D0A0000}"/>
    <cellStyle name="1_시민계략공사_조도계산서_연제초교교사신축전기_화개2초교 통신 설계(K)_소방전기내역서_녹산하수처리장 태양광발전시스템 구축공사(산출)" xfId="2645" xr:uid="{00000000-0005-0000-0000-00004E0A0000}"/>
    <cellStyle name="1_시민계략공사_조도계산서_연제초교교사신축전기_화개2초교 통신 설계(K)_소방전기내역서_염주골프센터 전기내역서051103" xfId="2646" xr:uid="{00000000-0005-0000-0000-00004F0A0000}"/>
    <cellStyle name="1_시민계략공사_조도계산서_연제초교교사신축전기_화개2초교 통신 설계(K)_염주골프센터 전기내역서051103" xfId="2647" xr:uid="{00000000-0005-0000-0000-0000500A0000}"/>
    <cellStyle name="1_시민계략공사_조도계산서_염주골프센터 전기내역서051103" xfId="2648" xr:uid="{00000000-0005-0000-0000-0000510A0000}"/>
    <cellStyle name="1_시민계략공사_조도계산서_영광해양수산사무실신축공사(전기)" xfId="2649" xr:uid="{00000000-0005-0000-0000-0000520A0000}"/>
    <cellStyle name="1_시민계략공사_조도계산서_영광해양수산사무실신축공사(전기)-5월21일" xfId="2650" xr:uid="{00000000-0005-0000-0000-0000530A0000}"/>
    <cellStyle name="1_시민계략공사_조도계산서_영광해양수산사무실신축공사(전기)-6월18일(최종)" xfId="2651" xr:uid="{00000000-0005-0000-0000-0000540A0000}"/>
    <cellStyle name="1_시민계략공사_조도계산서_월야초교통신시설공사(최종)" xfId="2652" xr:uid="{00000000-0005-0000-0000-0000550A0000}"/>
    <cellStyle name="1_시민계략공사_조도계산서_인성고등학교 냉,난방시설공사" xfId="2653" xr:uid="{00000000-0005-0000-0000-0000560A0000}"/>
    <cellStyle name="1_시민계략공사_조도계산서_전기단가(완료)" xfId="2654" xr:uid="{00000000-0005-0000-0000-0000570A0000}"/>
    <cellStyle name="1_시민계략공사_조도계산서_조명기구수량-" xfId="2655" xr:uid="{00000000-0005-0000-0000-0000580A0000}"/>
    <cellStyle name="1_시민계략공사_조도계산서_중앙초등학교키폰설비공사1월31일변경(공사포함)" xfId="2656" xr:uid="{00000000-0005-0000-0000-0000590A0000}"/>
    <cellStyle name="1_시민계략공사_조도계산서_중앙초등학교키폰설비공사1월31일변경(관급별도)" xfId="2657" xr:uid="{00000000-0005-0000-0000-00005A0A0000}"/>
    <cellStyle name="1_시민계략공사_조도계산서_중앙초등학교키폰설비공사1월31일변경(관급별도)_석곡동사무소신축통신공사" xfId="2658" xr:uid="{00000000-0005-0000-0000-00005B0A0000}"/>
    <cellStyle name="1_시민계략공사_조도계산서_중앙초등학교키폰설비공사1월31일변경(관급별도)_영광해양수산사무실신축공사(전기)-6월18일(최종)" xfId="2659" xr:uid="{00000000-0005-0000-0000-00005C0A0000}"/>
    <cellStyle name="1_시민계략공사_조도계산서_청사개보수전기공사" xfId="2660" xr:uid="{00000000-0005-0000-0000-00005D0A0000}"/>
    <cellStyle name="1_시민계략공사_조도계산서_체육고등학교키폰설비공사(삼성)" xfId="2661" xr:uid="{00000000-0005-0000-0000-00005E0A0000}"/>
    <cellStyle name="1_시민계략공사_조도계산서_통신단가" xfId="2662" xr:uid="{00000000-0005-0000-0000-00005F0A0000}"/>
    <cellStyle name="1_시민계략공사_조도계산서_통신단가_관급-내역서" xfId="2663" xr:uid="{00000000-0005-0000-0000-0000600A0000}"/>
    <cellStyle name="1_시민계략공사_조도계산서_통신단가_녹산하수처리장 태양광발전시스템 구축공사" xfId="2664" xr:uid="{00000000-0005-0000-0000-0000610A0000}"/>
    <cellStyle name="1_시민계략공사_조도계산서_통신단가_녹산하수처리장 태양광발전시스템 구축공사(산출)" xfId="2665" xr:uid="{00000000-0005-0000-0000-0000620A0000}"/>
    <cellStyle name="1_시민계략공사_조도계산서_통신단가_소방전기내역서" xfId="2666" xr:uid="{00000000-0005-0000-0000-0000630A0000}"/>
    <cellStyle name="1_시민계략공사_조도계산서_통신단가_소방전기내역서_관급-내역서" xfId="2667" xr:uid="{00000000-0005-0000-0000-0000640A0000}"/>
    <cellStyle name="1_시민계략공사_조도계산서_통신단가_소방전기내역서_녹산하수처리장 태양광발전시스템 구축공사" xfId="2668" xr:uid="{00000000-0005-0000-0000-0000650A0000}"/>
    <cellStyle name="1_시민계략공사_조도계산서_통신단가_소방전기내역서_녹산하수처리장 태양광발전시스템 구축공사(산출)" xfId="2669" xr:uid="{00000000-0005-0000-0000-0000660A0000}"/>
    <cellStyle name="1_시민계략공사_조도계산서_통신단가_소방전기내역서_염주골프센터 전기내역서051103" xfId="2670" xr:uid="{00000000-0005-0000-0000-0000670A0000}"/>
    <cellStyle name="1_시민계략공사_조도계산서_통신단가_신창(2)중학교교사신축공사(전기)" xfId="2671" xr:uid="{00000000-0005-0000-0000-0000680A0000}"/>
    <cellStyle name="1_시민계략공사_조도계산서_통신단가_신창(2)중학교교사신축공사(전기)_관급-내역서" xfId="2672" xr:uid="{00000000-0005-0000-0000-0000690A0000}"/>
    <cellStyle name="1_시민계략공사_조도계산서_통신단가_신창(2)중학교교사신축공사(전기)_녹산하수처리장 태양광발전시스템 구축공사" xfId="2673" xr:uid="{00000000-0005-0000-0000-00006A0A0000}"/>
    <cellStyle name="1_시민계략공사_조도계산서_통신단가_신창(2)중학교교사신축공사(전기)_녹산하수처리장 태양광발전시스템 구축공사(산출)" xfId="2674" xr:uid="{00000000-0005-0000-0000-00006B0A0000}"/>
    <cellStyle name="1_시민계략공사_조도계산서_통신단가_신창(2)중학교교사신축공사(전기)_소방전기내역서" xfId="2675" xr:uid="{00000000-0005-0000-0000-00006C0A0000}"/>
    <cellStyle name="1_시민계략공사_조도계산서_통신단가_신창(2)중학교교사신축공사(전기)_소방전기내역서_관급-내역서" xfId="2676" xr:uid="{00000000-0005-0000-0000-00006D0A0000}"/>
    <cellStyle name="1_시민계략공사_조도계산서_통신단가_신창(2)중학교교사신축공사(전기)_소방전기내역서_녹산하수처리장 태양광발전시스템 구축공사" xfId="2677" xr:uid="{00000000-0005-0000-0000-00006E0A0000}"/>
    <cellStyle name="1_시민계략공사_조도계산서_통신단가_신창(2)중학교교사신축공사(전기)_소방전기내역서_녹산하수처리장 태양광발전시스템 구축공사(산출)" xfId="2678" xr:uid="{00000000-0005-0000-0000-00006F0A0000}"/>
    <cellStyle name="1_시민계략공사_조도계산서_통신단가_신창(2)중학교교사신축공사(전기)_소방전기내역서_염주골프센터 전기내역서051103" xfId="2679" xr:uid="{00000000-0005-0000-0000-0000700A0000}"/>
    <cellStyle name="1_시민계략공사_조도계산서_통신단가_신창(2)중학교교사신축공사(전기)_염주골프센터 전기내역서051103" xfId="2680" xr:uid="{00000000-0005-0000-0000-0000710A0000}"/>
    <cellStyle name="1_시민계략공사_조도계산서_통신단가_신창2중통신04.03.01" xfId="2681" xr:uid="{00000000-0005-0000-0000-0000720A0000}"/>
    <cellStyle name="1_시민계략공사_조도계산서_통신단가_신창2중통신04.03.01_관급-내역서" xfId="2682" xr:uid="{00000000-0005-0000-0000-0000730A0000}"/>
    <cellStyle name="1_시민계략공사_조도계산서_통신단가_신창2중통신04.03.01_녹산하수처리장 태양광발전시스템 구축공사" xfId="2683" xr:uid="{00000000-0005-0000-0000-0000740A0000}"/>
    <cellStyle name="1_시민계략공사_조도계산서_통신단가_신창2중통신04.03.01_녹산하수처리장 태양광발전시스템 구축공사(산출)" xfId="2684" xr:uid="{00000000-0005-0000-0000-0000750A0000}"/>
    <cellStyle name="1_시민계략공사_조도계산서_통신단가_신창2중통신04.03.01_소방전기내역서" xfId="2685" xr:uid="{00000000-0005-0000-0000-0000760A0000}"/>
    <cellStyle name="1_시민계략공사_조도계산서_통신단가_신창2중통신04.03.01_소방전기내역서_관급-내역서" xfId="2686" xr:uid="{00000000-0005-0000-0000-0000770A0000}"/>
    <cellStyle name="1_시민계략공사_조도계산서_통신단가_신창2중통신04.03.01_소방전기내역서_녹산하수처리장 태양광발전시스템 구축공사" xfId="2687" xr:uid="{00000000-0005-0000-0000-0000780A0000}"/>
    <cellStyle name="1_시민계략공사_조도계산서_통신단가_신창2중통신04.03.01_소방전기내역서_녹산하수처리장 태양광발전시스템 구축공사(산출)" xfId="2688" xr:uid="{00000000-0005-0000-0000-0000790A0000}"/>
    <cellStyle name="1_시민계략공사_조도계산서_통신단가_신창2중통신04.03.01_소방전기내역서_염주골프센터 전기내역서051103" xfId="2689" xr:uid="{00000000-0005-0000-0000-00007A0A0000}"/>
    <cellStyle name="1_시민계략공사_조도계산서_통신단가_신창2중통신04.03.01_염주골프센터 전기내역서051103" xfId="2690" xr:uid="{00000000-0005-0000-0000-00007B0A0000}"/>
    <cellStyle name="1_시민계략공사_조도계산서_통신단가_염주골프센터 전기내역서051103" xfId="2691" xr:uid="{00000000-0005-0000-0000-00007C0A0000}"/>
    <cellStyle name="1_시민계략공사_조도계산서_통신단가_화개2초교 통신 설계(K)" xfId="2692" xr:uid="{00000000-0005-0000-0000-00007D0A0000}"/>
    <cellStyle name="1_시민계략공사_조도계산서_통신단가_화개2초교 통신 설계(K)_관급-내역서" xfId="2693" xr:uid="{00000000-0005-0000-0000-00007E0A0000}"/>
    <cellStyle name="1_시민계략공사_조도계산서_통신단가_화개2초교 통신 설계(K)_녹산하수처리장 태양광발전시스템 구축공사" xfId="2694" xr:uid="{00000000-0005-0000-0000-00007F0A0000}"/>
    <cellStyle name="1_시민계략공사_조도계산서_통신단가_화개2초교 통신 설계(K)_녹산하수처리장 태양광발전시스템 구축공사(산출)" xfId="2695" xr:uid="{00000000-0005-0000-0000-0000800A0000}"/>
    <cellStyle name="1_시민계략공사_조도계산서_통신단가_화개2초교 통신 설계(K)_소방전기내역서" xfId="2696" xr:uid="{00000000-0005-0000-0000-0000810A0000}"/>
    <cellStyle name="1_시민계략공사_조도계산서_통신단가_화개2초교 통신 설계(K)_소방전기내역서_관급-내역서" xfId="2697" xr:uid="{00000000-0005-0000-0000-0000820A0000}"/>
    <cellStyle name="1_시민계략공사_조도계산서_통신단가_화개2초교 통신 설계(K)_소방전기내역서_녹산하수처리장 태양광발전시스템 구축공사" xfId="2698" xr:uid="{00000000-0005-0000-0000-0000830A0000}"/>
    <cellStyle name="1_시민계략공사_조도계산서_통신단가_화개2초교 통신 설계(K)_소방전기내역서_녹산하수처리장 태양광발전시스템 구축공사(산출)" xfId="2699" xr:uid="{00000000-0005-0000-0000-0000840A0000}"/>
    <cellStyle name="1_시민계략공사_조도계산서_통신단가_화개2초교 통신 설계(K)_소방전기내역서_염주골프센터 전기내역서051103" xfId="2700" xr:uid="{00000000-0005-0000-0000-0000850A0000}"/>
    <cellStyle name="1_시민계략공사_조도계산서_통신단가_화개2초교 통신 설계(K)_염주골프센터 전기내역서051103" xfId="2701" xr:uid="{00000000-0005-0000-0000-0000860A0000}"/>
    <cellStyle name="1_시민계략공사_조도계산서_평동산단 진입도로(5공구)04년4월16일-전기" xfId="2702" xr:uid="{00000000-0005-0000-0000-0000870A0000}"/>
    <cellStyle name="1_시민계략공사_조도계산서_평동산단진입도로(광주여대~호남고속도로간)개설공사-전기(3공구 설계변경)-11월변경" xfId="2703" xr:uid="{00000000-0005-0000-0000-0000880A0000}"/>
    <cellStyle name="1_시민계략공사_조도계산서_해양수산부 완도권 합동청사 전기설비공사" xfId="2704" xr:uid="{00000000-0005-0000-0000-0000890A0000}"/>
    <cellStyle name="1_시민계략공사_조도계산서_화개2초교 교사신축통신공사 (내역서-이지텍크)" xfId="2705" xr:uid="{00000000-0005-0000-0000-00008A0A0000}"/>
    <cellStyle name="1_시민계략공사_조도계산서_화개2초교 교사신축통신공사 (내역서-이지텍크)_관급-내역서" xfId="2706" xr:uid="{00000000-0005-0000-0000-00008B0A0000}"/>
    <cellStyle name="1_시민계략공사_조도계산서_화개2초교 교사신축통신공사 (내역서-이지텍크)_녹산하수처리장 태양광발전시스템 구축공사" xfId="2707" xr:uid="{00000000-0005-0000-0000-00008C0A0000}"/>
    <cellStyle name="1_시민계략공사_조도계산서_화개2초교 교사신축통신공사 (내역서-이지텍크)_녹산하수처리장 태양광발전시스템 구축공사(산출)" xfId="2708" xr:uid="{00000000-0005-0000-0000-00008D0A0000}"/>
    <cellStyle name="1_시민계략공사_조도계산서_화개2초교 교사신축통신공사 (내역서-이지텍크)_석곡동사무소신축통신공사" xfId="2709" xr:uid="{00000000-0005-0000-0000-00008E0A0000}"/>
    <cellStyle name="1_시민계략공사_조도계산서_화개2초교 교사신축통신공사 (내역서-이지텍크)_소방전기내역서" xfId="2710" xr:uid="{00000000-0005-0000-0000-00008F0A0000}"/>
    <cellStyle name="1_시민계략공사_조도계산서_화개2초교 교사신축통신공사 (내역서-이지텍크)_소방전기내역서_관급-내역서" xfId="2711" xr:uid="{00000000-0005-0000-0000-0000900A0000}"/>
    <cellStyle name="1_시민계략공사_조도계산서_화개2초교 교사신축통신공사 (내역서-이지텍크)_소방전기내역서_녹산하수처리장 태양광발전시스템 구축공사" xfId="2712" xr:uid="{00000000-0005-0000-0000-0000910A0000}"/>
    <cellStyle name="1_시민계략공사_조도계산서_화개2초교 교사신축통신공사 (내역서-이지텍크)_소방전기내역서_녹산하수처리장 태양광발전시스템 구축공사(산출)" xfId="2713" xr:uid="{00000000-0005-0000-0000-0000920A0000}"/>
    <cellStyle name="1_시민계략공사_조도계산서_화개2초교 교사신축통신공사 (내역서-이지텍크)_소방전기내역서_염주골프센터 전기내역서051103" xfId="2714" xr:uid="{00000000-0005-0000-0000-0000930A0000}"/>
    <cellStyle name="1_시민계략공사_조도계산서_화개2초교 교사신축통신공사 (내역서-이지텍크)_신창(2)중학교교사신축공사(전기)" xfId="2715" xr:uid="{00000000-0005-0000-0000-0000940A0000}"/>
    <cellStyle name="1_시민계략공사_조도계산서_화개2초교 교사신축통신공사 (내역서-이지텍크)_신창(2)중학교교사신축공사(전기)_관급-내역서" xfId="2716" xr:uid="{00000000-0005-0000-0000-0000950A0000}"/>
    <cellStyle name="1_시민계략공사_조도계산서_화개2초교 교사신축통신공사 (내역서-이지텍크)_신창(2)중학교교사신축공사(전기)_녹산하수처리장 태양광발전시스템 구축공사" xfId="2717" xr:uid="{00000000-0005-0000-0000-0000960A0000}"/>
    <cellStyle name="1_시민계략공사_조도계산서_화개2초교 교사신축통신공사 (내역서-이지텍크)_신창(2)중학교교사신축공사(전기)_녹산하수처리장 태양광발전시스템 구축공사(산출)" xfId="2718" xr:uid="{00000000-0005-0000-0000-0000970A0000}"/>
    <cellStyle name="1_시민계략공사_조도계산서_화개2초교 교사신축통신공사 (내역서-이지텍크)_신창(2)중학교교사신축공사(전기)_소방전기내역서" xfId="2719" xr:uid="{00000000-0005-0000-0000-0000980A0000}"/>
    <cellStyle name="1_시민계략공사_조도계산서_화개2초교 교사신축통신공사 (내역서-이지텍크)_신창(2)중학교교사신축공사(전기)_소방전기내역서_관급-내역서" xfId="2720" xr:uid="{00000000-0005-0000-0000-0000990A0000}"/>
    <cellStyle name="1_시민계략공사_조도계산서_화개2초교 교사신축통신공사 (내역서-이지텍크)_신창(2)중학교교사신축공사(전기)_소방전기내역서_녹산하수처리장 태양광발전시스템 구축공사" xfId="2721" xr:uid="{00000000-0005-0000-0000-00009A0A0000}"/>
    <cellStyle name="1_시민계략공사_조도계산서_화개2초교 교사신축통신공사 (내역서-이지텍크)_신창(2)중학교교사신축공사(전기)_소방전기내역서_녹산하수처리장 태양광발전시스템 구축공사(산출)" xfId="2722" xr:uid="{00000000-0005-0000-0000-00009B0A0000}"/>
    <cellStyle name="1_시민계략공사_조도계산서_화개2초교 교사신축통신공사 (내역서-이지텍크)_신창(2)중학교교사신축공사(전기)_소방전기내역서_염주골프센터 전기내역서051103" xfId="2723" xr:uid="{00000000-0005-0000-0000-00009C0A0000}"/>
    <cellStyle name="1_시민계략공사_조도계산서_화개2초교 교사신축통신공사 (내역서-이지텍크)_신창(2)중학교교사신축공사(전기)_염주골프센터 전기내역서051103" xfId="2724" xr:uid="{00000000-0005-0000-0000-00009D0A0000}"/>
    <cellStyle name="1_시민계략공사_조도계산서_화개2초교 교사신축통신공사 (내역서-이지텍크)_신창2중통신04.03.01" xfId="2725" xr:uid="{00000000-0005-0000-0000-00009E0A0000}"/>
    <cellStyle name="1_시민계략공사_조도계산서_화개2초교 교사신축통신공사 (내역서-이지텍크)_신창2중통신04.03.01_관급-내역서" xfId="2726" xr:uid="{00000000-0005-0000-0000-00009F0A0000}"/>
    <cellStyle name="1_시민계략공사_조도계산서_화개2초교 교사신축통신공사 (내역서-이지텍크)_신창2중통신04.03.01_녹산하수처리장 태양광발전시스템 구축공사" xfId="2727" xr:uid="{00000000-0005-0000-0000-0000A00A0000}"/>
    <cellStyle name="1_시민계략공사_조도계산서_화개2초교 교사신축통신공사 (내역서-이지텍크)_신창2중통신04.03.01_녹산하수처리장 태양광발전시스템 구축공사(산출)" xfId="2728" xr:uid="{00000000-0005-0000-0000-0000A10A0000}"/>
    <cellStyle name="1_시민계략공사_조도계산서_화개2초교 교사신축통신공사 (내역서-이지텍크)_신창2중통신04.03.01_소방전기내역서" xfId="2729" xr:uid="{00000000-0005-0000-0000-0000A20A0000}"/>
    <cellStyle name="1_시민계략공사_조도계산서_화개2초교 교사신축통신공사 (내역서-이지텍크)_신창2중통신04.03.01_소방전기내역서_관급-내역서" xfId="2730" xr:uid="{00000000-0005-0000-0000-0000A30A0000}"/>
    <cellStyle name="1_시민계략공사_조도계산서_화개2초교 교사신축통신공사 (내역서-이지텍크)_신창2중통신04.03.01_소방전기내역서_녹산하수처리장 태양광발전시스템 구축공사" xfId="2731" xr:uid="{00000000-0005-0000-0000-0000A40A0000}"/>
    <cellStyle name="1_시민계략공사_조도계산서_화개2초교 교사신축통신공사 (내역서-이지텍크)_신창2중통신04.03.01_소방전기내역서_녹산하수처리장 태양광발전시스템 구축공사(산출)" xfId="2732" xr:uid="{00000000-0005-0000-0000-0000A50A0000}"/>
    <cellStyle name="1_시민계략공사_조도계산서_화개2초교 교사신축통신공사 (내역서-이지텍크)_신창2중통신04.03.01_소방전기내역서_염주골프센터 전기내역서051103" xfId="2733" xr:uid="{00000000-0005-0000-0000-0000A60A0000}"/>
    <cellStyle name="1_시민계략공사_조도계산서_화개2초교 교사신축통신공사 (내역서-이지텍크)_신창2중통신04.03.01_염주골프센터 전기내역서051103" xfId="2734" xr:uid="{00000000-0005-0000-0000-0000A70A0000}"/>
    <cellStyle name="1_시민계략공사_조도계산서_화개2초교 교사신축통신공사 (내역서-이지텍크)_염주골프센터 전기내역서051103" xfId="2735" xr:uid="{00000000-0005-0000-0000-0000A80A0000}"/>
    <cellStyle name="1_시민계략공사_조도계산서_화개2초교 교사신축통신공사 (내역서-이지텍크)_영광해양수산사무실신축공사(전기)" xfId="2736" xr:uid="{00000000-0005-0000-0000-0000A90A0000}"/>
    <cellStyle name="1_시민계략공사_조도계산서_화개2초교 교사신축통신공사 (내역서-이지텍크)_영광해양수산사무실신축공사(전기)-6월18일(최종)" xfId="2737" xr:uid="{00000000-0005-0000-0000-0000AA0A0000}"/>
    <cellStyle name="1_시민계략공사_조도계산서_화개2초교 교사신축통신공사 (내역서-이지텍크)_중앙초등학교키폰설비공사1월31일변경(관급별도)" xfId="2738" xr:uid="{00000000-0005-0000-0000-0000AB0A0000}"/>
    <cellStyle name="1_시민계략공사_조도계산서_화개2초교 교사신축통신공사 (내역서-이지텍크)_중앙초등학교키폰설비공사1월31일변경(관급별도)_석곡동사무소신축통신공사" xfId="2739" xr:uid="{00000000-0005-0000-0000-0000AC0A0000}"/>
    <cellStyle name="1_시민계략공사_조도계산서_화개2초교 교사신축통신공사 (내역서-이지텍크)_중앙초등학교키폰설비공사1월31일변경(관급별도)_영광해양수산사무실신축공사(전기)-6월18일(최종)" xfId="2740" xr:uid="{00000000-0005-0000-0000-0000AD0A0000}"/>
    <cellStyle name="1_시민계략공사_조도계산서_화개2초교 교사신축통신공사 (내역서-이지텍크)_통신단가" xfId="2741" xr:uid="{00000000-0005-0000-0000-0000AE0A0000}"/>
    <cellStyle name="1_시민계략공사_조도계산서_화개2초교 교사신축통신공사 (내역서-이지텍크)_통신단가_관급-내역서" xfId="2742" xr:uid="{00000000-0005-0000-0000-0000AF0A0000}"/>
    <cellStyle name="1_시민계략공사_조도계산서_화개2초교 교사신축통신공사 (내역서-이지텍크)_통신단가_녹산하수처리장 태양광발전시스템 구축공사" xfId="2743" xr:uid="{00000000-0005-0000-0000-0000B00A0000}"/>
    <cellStyle name="1_시민계략공사_조도계산서_화개2초교 교사신축통신공사 (내역서-이지텍크)_통신단가_녹산하수처리장 태양광발전시스템 구축공사(산출)" xfId="2744" xr:uid="{00000000-0005-0000-0000-0000B10A0000}"/>
    <cellStyle name="1_시민계략공사_조도계산서_화개2초교 교사신축통신공사 (내역서-이지텍크)_통신단가_소방전기내역서" xfId="2745" xr:uid="{00000000-0005-0000-0000-0000B20A0000}"/>
    <cellStyle name="1_시민계략공사_조도계산서_화개2초교 교사신축통신공사 (내역서-이지텍크)_통신단가_소방전기내역서_관급-내역서" xfId="2746" xr:uid="{00000000-0005-0000-0000-0000B30A0000}"/>
    <cellStyle name="1_시민계략공사_조도계산서_화개2초교 교사신축통신공사 (내역서-이지텍크)_통신단가_소방전기내역서_녹산하수처리장 태양광발전시스템 구축공사" xfId="2747" xr:uid="{00000000-0005-0000-0000-0000B40A0000}"/>
    <cellStyle name="1_시민계략공사_조도계산서_화개2초교 교사신축통신공사 (내역서-이지텍크)_통신단가_소방전기내역서_녹산하수처리장 태양광발전시스템 구축공사(산출)" xfId="2748" xr:uid="{00000000-0005-0000-0000-0000B50A0000}"/>
    <cellStyle name="1_시민계략공사_조도계산서_화개2초교 교사신축통신공사 (내역서-이지텍크)_통신단가_소방전기내역서_염주골프센터 전기내역서051103" xfId="2749" xr:uid="{00000000-0005-0000-0000-0000B60A0000}"/>
    <cellStyle name="1_시민계략공사_조도계산서_화개2초교 교사신축통신공사 (내역서-이지텍크)_통신단가_신창(2)중학교교사신축공사(전기)" xfId="2750" xr:uid="{00000000-0005-0000-0000-0000B70A0000}"/>
    <cellStyle name="1_시민계략공사_조도계산서_화개2초교 교사신축통신공사 (내역서-이지텍크)_통신단가_신창(2)중학교교사신축공사(전기)_관급-내역서" xfId="2751" xr:uid="{00000000-0005-0000-0000-0000B80A0000}"/>
    <cellStyle name="1_시민계략공사_조도계산서_화개2초교 교사신축통신공사 (내역서-이지텍크)_통신단가_신창(2)중학교교사신축공사(전기)_녹산하수처리장 태양광발전시스템 구축공사" xfId="2752" xr:uid="{00000000-0005-0000-0000-0000B90A0000}"/>
    <cellStyle name="1_시민계략공사_조도계산서_화개2초교 교사신축통신공사 (내역서-이지텍크)_통신단가_신창(2)중학교교사신축공사(전기)_녹산하수처리장 태양광발전시스템 구축공사(산출)" xfId="2753" xr:uid="{00000000-0005-0000-0000-0000BA0A0000}"/>
    <cellStyle name="1_시민계략공사_조도계산서_화개2초교 교사신축통신공사 (내역서-이지텍크)_통신단가_신창(2)중학교교사신축공사(전기)_소방전기내역서" xfId="2754" xr:uid="{00000000-0005-0000-0000-0000BB0A0000}"/>
    <cellStyle name="1_시민계략공사_조도계산서_화개2초교 교사신축통신공사 (내역서-이지텍크)_통신단가_신창(2)중학교교사신축공사(전기)_소방전기내역서_관급-내역서" xfId="2755" xr:uid="{00000000-0005-0000-0000-0000BC0A0000}"/>
    <cellStyle name="1_시민계략공사_조도계산서_화개2초교 교사신축통신공사 (내역서-이지텍크)_통신단가_신창(2)중학교교사신축공사(전기)_소방전기내역서_녹산하수처리장 태양광발전시스템 구축공사" xfId="2756" xr:uid="{00000000-0005-0000-0000-0000BD0A0000}"/>
    <cellStyle name="1_시민계략공사_조도계산서_화개2초교 교사신축통신공사 (내역서-이지텍크)_통신단가_신창(2)중학교교사신축공사(전기)_소방전기내역서_녹산하수처리장 태양광발전시스템 구축공사(산출)" xfId="2757" xr:uid="{00000000-0005-0000-0000-0000BE0A0000}"/>
    <cellStyle name="1_시민계략공사_조도계산서_화개2초교 교사신축통신공사 (내역서-이지텍크)_통신단가_신창(2)중학교교사신축공사(전기)_소방전기내역서_염주골프센터 전기내역서051103" xfId="2758" xr:uid="{00000000-0005-0000-0000-0000BF0A0000}"/>
    <cellStyle name="1_시민계략공사_조도계산서_화개2초교 교사신축통신공사 (내역서-이지텍크)_통신단가_신창(2)중학교교사신축공사(전기)_염주골프센터 전기내역서051103" xfId="2759" xr:uid="{00000000-0005-0000-0000-0000C00A0000}"/>
    <cellStyle name="1_시민계략공사_조도계산서_화개2초교 교사신축통신공사 (내역서-이지텍크)_통신단가_신창2중통신04.03.01" xfId="2760" xr:uid="{00000000-0005-0000-0000-0000C10A0000}"/>
    <cellStyle name="1_시민계략공사_조도계산서_화개2초교 교사신축통신공사 (내역서-이지텍크)_통신단가_신창2중통신04.03.01_관급-내역서" xfId="2761" xr:uid="{00000000-0005-0000-0000-0000C20A0000}"/>
    <cellStyle name="1_시민계략공사_조도계산서_화개2초교 교사신축통신공사 (내역서-이지텍크)_통신단가_신창2중통신04.03.01_녹산하수처리장 태양광발전시스템 구축공사" xfId="2762" xr:uid="{00000000-0005-0000-0000-0000C30A0000}"/>
    <cellStyle name="1_시민계략공사_조도계산서_화개2초교 교사신축통신공사 (내역서-이지텍크)_통신단가_신창2중통신04.03.01_녹산하수처리장 태양광발전시스템 구축공사(산출)" xfId="2763" xr:uid="{00000000-0005-0000-0000-0000C40A0000}"/>
    <cellStyle name="1_시민계략공사_조도계산서_화개2초교 교사신축통신공사 (내역서-이지텍크)_통신단가_신창2중통신04.03.01_소방전기내역서" xfId="2764" xr:uid="{00000000-0005-0000-0000-0000C50A0000}"/>
    <cellStyle name="1_시민계략공사_조도계산서_화개2초교 교사신축통신공사 (내역서-이지텍크)_통신단가_신창2중통신04.03.01_소방전기내역서_관급-내역서" xfId="2765" xr:uid="{00000000-0005-0000-0000-0000C60A0000}"/>
    <cellStyle name="1_시민계략공사_조도계산서_화개2초교 교사신축통신공사 (내역서-이지텍크)_통신단가_신창2중통신04.03.01_소방전기내역서_녹산하수처리장 태양광발전시스템 구축공사" xfId="2766" xr:uid="{00000000-0005-0000-0000-0000C70A0000}"/>
    <cellStyle name="1_시민계략공사_조도계산서_화개2초교 교사신축통신공사 (내역서-이지텍크)_통신단가_신창2중통신04.03.01_소방전기내역서_녹산하수처리장 태양광발전시스템 구축공사(산출)" xfId="2767" xr:uid="{00000000-0005-0000-0000-0000C80A0000}"/>
    <cellStyle name="1_시민계략공사_조도계산서_화개2초교 교사신축통신공사 (내역서-이지텍크)_통신단가_신창2중통신04.03.01_소방전기내역서_염주골프센터 전기내역서051103" xfId="2768" xr:uid="{00000000-0005-0000-0000-0000C90A0000}"/>
    <cellStyle name="1_시민계략공사_조도계산서_화개2초교 교사신축통신공사 (내역서-이지텍크)_통신단가_신창2중통신04.03.01_염주골프센터 전기내역서051103" xfId="2769" xr:uid="{00000000-0005-0000-0000-0000CA0A0000}"/>
    <cellStyle name="1_시민계략공사_조도계산서_화개2초교 교사신축통신공사 (내역서-이지텍크)_통신단가_염주골프센터 전기내역서051103" xfId="2770" xr:uid="{00000000-0005-0000-0000-0000CB0A0000}"/>
    <cellStyle name="1_시민계략공사_조도계산서_화개2초교 교사신축통신공사 (내역서-이지텍크)_통신단가_화개2초교 통신 설계(K)" xfId="2771" xr:uid="{00000000-0005-0000-0000-0000CC0A0000}"/>
    <cellStyle name="1_시민계략공사_조도계산서_화개2초교 교사신축통신공사 (내역서-이지텍크)_통신단가_화개2초교 통신 설계(K)_관급-내역서" xfId="2772" xr:uid="{00000000-0005-0000-0000-0000CD0A0000}"/>
    <cellStyle name="1_시민계략공사_조도계산서_화개2초교 교사신축통신공사 (내역서-이지텍크)_통신단가_화개2초교 통신 설계(K)_녹산하수처리장 태양광발전시스템 구축공사" xfId="2773" xr:uid="{00000000-0005-0000-0000-0000CE0A0000}"/>
    <cellStyle name="1_시민계략공사_조도계산서_화개2초교 교사신축통신공사 (내역서-이지텍크)_통신단가_화개2초교 통신 설계(K)_녹산하수처리장 태양광발전시스템 구축공사(산출)" xfId="2774" xr:uid="{00000000-0005-0000-0000-0000CF0A0000}"/>
    <cellStyle name="1_시민계략공사_조도계산서_화개2초교 교사신축통신공사 (내역서-이지텍크)_통신단가_화개2초교 통신 설계(K)_소방전기내역서" xfId="2775" xr:uid="{00000000-0005-0000-0000-0000D00A0000}"/>
    <cellStyle name="1_시민계략공사_조도계산서_화개2초교 교사신축통신공사 (내역서-이지텍크)_통신단가_화개2초교 통신 설계(K)_소방전기내역서_관급-내역서" xfId="2776" xr:uid="{00000000-0005-0000-0000-0000D10A0000}"/>
    <cellStyle name="1_시민계략공사_조도계산서_화개2초교 교사신축통신공사 (내역서-이지텍크)_통신단가_화개2초교 통신 설계(K)_소방전기내역서_녹산하수처리장 태양광발전시스템 구축공사" xfId="2777" xr:uid="{00000000-0005-0000-0000-0000D20A0000}"/>
    <cellStyle name="1_시민계략공사_조도계산서_화개2초교 교사신축통신공사 (내역서-이지텍크)_통신단가_화개2초교 통신 설계(K)_소방전기내역서_녹산하수처리장 태양광발전시스템 구축공사(산출)" xfId="2778" xr:uid="{00000000-0005-0000-0000-0000D30A0000}"/>
    <cellStyle name="1_시민계략공사_조도계산서_화개2초교 교사신축통신공사 (내역서-이지텍크)_통신단가_화개2초교 통신 설계(K)_소방전기내역서_염주골프센터 전기내역서051103" xfId="2779" xr:uid="{00000000-0005-0000-0000-0000D40A0000}"/>
    <cellStyle name="1_시민계략공사_조도계산서_화개2초교 교사신축통신공사 (내역서-이지텍크)_통신단가_화개2초교 통신 설계(K)_염주골프센터 전기내역서051103" xfId="2780" xr:uid="{00000000-0005-0000-0000-0000D50A0000}"/>
    <cellStyle name="1_시민계략공사_조도계산서_화개2초교 교사신축통신공사 (내역서-이지텍크)_화개2초교 통신 설계(K)" xfId="2781" xr:uid="{00000000-0005-0000-0000-0000D60A0000}"/>
    <cellStyle name="1_시민계략공사_조도계산서_화개2초교 교사신축통신공사 (내역서-이지텍크)_화개2초교 통신 설계(K)_관급-내역서" xfId="2782" xr:uid="{00000000-0005-0000-0000-0000D70A0000}"/>
    <cellStyle name="1_시민계략공사_조도계산서_화개2초교 교사신축통신공사 (내역서-이지텍크)_화개2초교 통신 설계(K)_녹산하수처리장 태양광발전시스템 구축공사" xfId="2783" xr:uid="{00000000-0005-0000-0000-0000D80A0000}"/>
    <cellStyle name="1_시민계략공사_조도계산서_화개2초교 교사신축통신공사 (내역서-이지텍크)_화개2초교 통신 설계(K)_녹산하수처리장 태양광발전시스템 구축공사(산출)" xfId="2784" xr:uid="{00000000-0005-0000-0000-0000D90A0000}"/>
    <cellStyle name="1_시민계략공사_조도계산서_화개2초교 교사신축통신공사 (내역서-이지텍크)_화개2초교 통신 설계(K)_소방전기내역서" xfId="2785" xr:uid="{00000000-0005-0000-0000-0000DA0A0000}"/>
    <cellStyle name="1_시민계략공사_조도계산서_화개2초교 교사신축통신공사 (내역서-이지텍크)_화개2초교 통신 설계(K)_소방전기내역서_관급-내역서" xfId="2786" xr:uid="{00000000-0005-0000-0000-0000DB0A0000}"/>
    <cellStyle name="1_시민계략공사_조도계산서_화개2초교 교사신축통신공사 (내역서-이지텍크)_화개2초교 통신 설계(K)_소방전기내역서_녹산하수처리장 태양광발전시스템 구축공사" xfId="2787" xr:uid="{00000000-0005-0000-0000-0000DC0A0000}"/>
    <cellStyle name="1_시민계략공사_조도계산서_화개2초교 교사신축통신공사 (내역서-이지텍크)_화개2초교 통신 설계(K)_소방전기내역서_녹산하수처리장 태양광발전시스템 구축공사(산출)" xfId="2788" xr:uid="{00000000-0005-0000-0000-0000DD0A0000}"/>
    <cellStyle name="1_시민계략공사_조도계산서_화개2초교 교사신축통신공사 (내역서-이지텍크)_화개2초교 통신 설계(K)_소방전기내역서_염주골프센터 전기내역서051103" xfId="2789" xr:uid="{00000000-0005-0000-0000-0000DE0A0000}"/>
    <cellStyle name="1_시민계략공사_조도계산서_화개2초교 교사신축통신공사 (내역서-이지텍크)_화개2초교 통신 설계(K)_염주골프센터 전기내역서051103" xfId="2790" xr:uid="{00000000-0005-0000-0000-0000DF0A0000}"/>
    <cellStyle name="1_시민계략공사_조도계산서_화개2초교 통신 설계(K)" xfId="2791" xr:uid="{00000000-0005-0000-0000-0000E00A0000}"/>
    <cellStyle name="1_시민계략공사_조도계산서_화개2초교 통신 설계(K)_관급-내역서" xfId="2792" xr:uid="{00000000-0005-0000-0000-0000E10A0000}"/>
    <cellStyle name="1_시민계략공사_조도계산서_화개2초교 통신 설계(K)_녹산하수처리장 태양광발전시스템 구축공사" xfId="2793" xr:uid="{00000000-0005-0000-0000-0000E20A0000}"/>
    <cellStyle name="1_시민계략공사_조도계산서_화개2초교 통신 설계(K)_녹산하수처리장 태양광발전시스템 구축공사(산출)" xfId="2794" xr:uid="{00000000-0005-0000-0000-0000E30A0000}"/>
    <cellStyle name="1_시민계략공사_조도계산서_화개2초교 통신 설계(K)_소방전기내역서" xfId="2795" xr:uid="{00000000-0005-0000-0000-0000E40A0000}"/>
    <cellStyle name="1_시민계략공사_조도계산서_화개2초교 통신 설계(K)_소방전기내역서_관급-내역서" xfId="2796" xr:uid="{00000000-0005-0000-0000-0000E50A0000}"/>
    <cellStyle name="1_시민계략공사_조도계산서_화개2초교 통신 설계(K)_소방전기내역서_녹산하수처리장 태양광발전시스템 구축공사" xfId="2797" xr:uid="{00000000-0005-0000-0000-0000E60A0000}"/>
    <cellStyle name="1_시민계략공사_조도계산서_화개2초교 통신 설계(K)_소방전기내역서_녹산하수처리장 태양광발전시스템 구축공사(산출)" xfId="2798" xr:uid="{00000000-0005-0000-0000-0000E70A0000}"/>
    <cellStyle name="1_시민계략공사_조도계산서_화개2초교 통신 설계(K)_소방전기내역서_염주골프센터 전기내역서051103" xfId="2799" xr:uid="{00000000-0005-0000-0000-0000E80A0000}"/>
    <cellStyle name="1_시민계략공사_조도계산서_화개2초교 통신 설계(K)_염주골프센터 전기내역서051103" xfId="2800" xr:uid="{00000000-0005-0000-0000-0000E90A0000}"/>
    <cellStyle name="1_시민계략공사_조도계산서_화개2초교전기(k)" xfId="2801" xr:uid="{00000000-0005-0000-0000-0000EA0A0000}"/>
    <cellStyle name="1_시민계략공사_조도계산서_화개2초교전기(k)_관급-내역서" xfId="2802" xr:uid="{00000000-0005-0000-0000-0000EB0A0000}"/>
    <cellStyle name="1_시민계략공사_조도계산서_화개2초교전기(k)_녹산하수처리장 태양광발전시스템 구축공사" xfId="2803" xr:uid="{00000000-0005-0000-0000-0000EC0A0000}"/>
    <cellStyle name="1_시민계략공사_조도계산서_화개2초교전기(k)_녹산하수처리장 태양광발전시스템 구축공사(산출)" xfId="2804" xr:uid="{00000000-0005-0000-0000-0000ED0A0000}"/>
    <cellStyle name="1_시민계략공사_조도계산서_화개2초교전기(k)_소방전기내역서" xfId="2805" xr:uid="{00000000-0005-0000-0000-0000EE0A0000}"/>
    <cellStyle name="1_시민계략공사_조도계산서_화개2초교전기(k)_소방전기내역서_관급-내역서" xfId="2806" xr:uid="{00000000-0005-0000-0000-0000EF0A0000}"/>
    <cellStyle name="1_시민계략공사_조도계산서_화개2초교전기(k)_소방전기내역서_녹산하수처리장 태양광발전시스템 구축공사" xfId="2807" xr:uid="{00000000-0005-0000-0000-0000F00A0000}"/>
    <cellStyle name="1_시민계략공사_조도계산서_화개2초교전기(k)_소방전기내역서_녹산하수처리장 태양광발전시스템 구축공사(산출)" xfId="2808" xr:uid="{00000000-0005-0000-0000-0000F10A0000}"/>
    <cellStyle name="1_시민계략공사_조도계산서_화개2초교전기(k)_소방전기내역서_염주골프센터 전기내역서051103" xfId="2809" xr:uid="{00000000-0005-0000-0000-0000F20A0000}"/>
    <cellStyle name="1_시민계략공사_조도계산서_화개2초교전기(k)_신창(2)중학교교사신축공사(전기)" xfId="2810" xr:uid="{00000000-0005-0000-0000-0000F30A0000}"/>
    <cellStyle name="1_시민계략공사_조도계산서_화개2초교전기(k)_신창(2)중학교교사신축공사(전기)_관급-내역서" xfId="2811" xr:uid="{00000000-0005-0000-0000-0000F40A0000}"/>
    <cellStyle name="1_시민계략공사_조도계산서_화개2초교전기(k)_신창(2)중학교교사신축공사(전기)_녹산하수처리장 태양광발전시스템 구축공사" xfId="2812" xr:uid="{00000000-0005-0000-0000-0000F50A0000}"/>
    <cellStyle name="1_시민계략공사_조도계산서_화개2초교전기(k)_신창(2)중학교교사신축공사(전기)_녹산하수처리장 태양광발전시스템 구축공사(산출)" xfId="2813" xr:uid="{00000000-0005-0000-0000-0000F60A0000}"/>
    <cellStyle name="1_시민계략공사_조도계산서_화개2초교전기(k)_신창(2)중학교교사신축공사(전기)_소방전기내역서" xfId="2814" xr:uid="{00000000-0005-0000-0000-0000F70A0000}"/>
    <cellStyle name="1_시민계략공사_조도계산서_화개2초교전기(k)_신창(2)중학교교사신축공사(전기)_소방전기내역서_관급-내역서" xfId="2815" xr:uid="{00000000-0005-0000-0000-0000F80A0000}"/>
    <cellStyle name="1_시민계략공사_조도계산서_화개2초교전기(k)_신창(2)중학교교사신축공사(전기)_소방전기내역서_녹산하수처리장 태양광발전시스템 구축공사" xfId="2816" xr:uid="{00000000-0005-0000-0000-0000F90A0000}"/>
    <cellStyle name="1_시민계략공사_조도계산서_화개2초교전기(k)_신창(2)중학교교사신축공사(전기)_소방전기내역서_녹산하수처리장 태양광발전시스템 구축공사(산출)" xfId="2817" xr:uid="{00000000-0005-0000-0000-0000FA0A0000}"/>
    <cellStyle name="1_시민계략공사_조도계산서_화개2초교전기(k)_신창(2)중학교교사신축공사(전기)_소방전기내역서_염주골프센터 전기내역서051103" xfId="2818" xr:uid="{00000000-0005-0000-0000-0000FB0A0000}"/>
    <cellStyle name="1_시민계략공사_조도계산서_화개2초교전기(k)_신창(2)중학교교사신축공사(전기)_염주골프센터 전기내역서051103" xfId="2819" xr:uid="{00000000-0005-0000-0000-0000FC0A0000}"/>
    <cellStyle name="1_시민계략공사_조도계산서_화개2초교전기(k)_신창2중통신04.03.01" xfId="2820" xr:uid="{00000000-0005-0000-0000-0000FD0A0000}"/>
    <cellStyle name="1_시민계략공사_조도계산서_화개2초교전기(k)_신창2중통신04.03.01_염주골프센터 전기내역서051103" xfId="2821" xr:uid="{00000000-0005-0000-0000-0000FE0A0000}"/>
    <cellStyle name="1_시민계략공사_조도계산서_화개2초교전기(k)_염주골프센터 전기내역서051103" xfId="2822" xr:uid="{00000000-0005-0000-0000-0000FF0A0000}"/>
    <cellStyle name="1_시민계략공사_진도 초등학교 종합복지관 증축 전기공사" xfId="2823" xr:uid="{00000000-0005-0000-0000-0000000B0000}"/>
    <cellStyle name="1_시민계략공사_침해2차변경8월16일" xfId="2824" xr:uid="{00000000-0005-0000-0000-0000010B0000}"/>
    <cellStyle name="1_시민계략공사_통신 가설전기" xfId="2825" xr:uid="{00000000-0005-0000-0000-0000020B0000}"/>
    <cellStyle name="1_시민계략공사_통신 가설전기_본관내역서" xfId="2826" xr:uid="{00000000-0005-0000-0000-0000030B0000}"/>
    <cellStyle name="1_시민계략공사_통신 가설전기11" xfId="2827" xr:uid="{00000000-0005-0000-0000-0000040B0000}"/>
    <cellStyle name="1_시민계략공사_통신 가설전기11_본관내역서" xfId="2828" xr:uid="{00000000-0005-0000-0000-0000050B0000}"/>
    <cellStyle name="1_시민계략공사_평촌마을회관전기내역서" xfId="2829" xr:uid="{00000000-0005-0000-0000-0000060B0000}"/>
    <cellStyle name="1_시민계략공사_학교법인 삼육학원 교사 증축 전기공사" xfId="2830" xr:uid="{00000000-0005-0000-0000-0000070B0000}"/>
    <cellStyle name="10" xfId="2831" xr:uid="{00000000-0005-0000-0000-0000080B0000}"/>
    <cellStyle name="19990216" xfId="2832" xr:uid="{00000000-0005-0000-0000-0000090B0000}"/>
    <cellStyle name="¹eºÐA²_±aA¸" xfId="2833" xr:uid="{00000000-0005-0000-0000-00000A0B0000}"/>
    <cellStyle name="1월" xfId="2834" xr:uid="{00000000-0005-0000-0000-00000B0B0000}"/>
    <cellStyle name="2)" xfId="2835" xr:uid="{00000000-0005-0000-0000-00000C0B0000}"/>
    <cellStyle name="60" xfId="2836" xr:uid="{00000000-0005-0000-0000-00000D0B0000}"/>
    <cellStyle name="_x0014_7." xfId="2837" xr:uid="{00000000-0005-0000-0000-00000E0B0000}"/>
    <cellStyle name="90" xfId="2838" xr:uid="{00000000-0005-0000-0000-00000F0B0000}"/>
    <cellStyle name="A¨­￠￢￠O [0]_INQUIRY ￠?￥i¨u¡AAⓒ￢Aⓒª " xfId="2839" xr:uid="{00000000-0005-0000-0000-0000100B0000}"/>
    <cellStyle name="A¨­￠￢￠O_INQUIRY ￠?￥i¨u¡AAⓒ￢Aⓒª " xfId="2840" xr:uid="{00000000-0005-0000-0000-0000110B0000}"/>
    <cellStyle name="AA" xfId="2841" xr:uid="{00000000-0005-0000-0000-0000120B0000}"/>
    <cellStyle name="AeE­ [0]_  A¾  CO  " xfId="2842" xr:uid="{00000000-0005-0000-0000-0000130B0000}"/>
    <cellStyle name="ÅëÈ­ [0]_¸ðÇü¸·" xfId="2843" xr:uid="{00000000-0005-0000-0000-0000140B0000}"/>
    <cellStyle name="AeE­ [0]_¿ø°¡°e≫e" xfId="2844" xr:uid="{00000000-0005-0000-0000-0000150B0000}"/>
    <cellStyle name="ÅëÈ­ [0]_Á¾ÇÕ½Å¼³ " xfId="2845" xr:uid="{00000000-0005-0000-0000-0000160B0000}"/>
    <cellStyle name="AeE­ [0]_A¾COA¶°AºÐ " xfId="2846" xr:uid="{00000000-0005-0000-0000-0000170B0000}"/>
    <cellStyle name="ÅëÈ­ [0]_Á¾ÇÕÃ¶°ÅºÐ " xfId="2847" xr:uid="{00000000-0005-0000-0000-0000180B0000}"/>
    <cellStyle name="AeE­ [0]_INQUIRY ¿μ¾÷AßAø " xfId="2848" xr:uid="{00000000-0005-0000-0000-0000190B0000}"/>
    <cellStyle name="ÅëÈ­ [0]_º»¼± ±æ¾î±úºÎ ¼ö·® Áý°èÇ¥ " xfId="2849" xr:uid="{00000000-0005-0000-0000-00001A0B0000}"/>
    <cellStyle name="AeE­ [0]_PERSONAL" xfId="2850" xr:uid="{00000000-0005-0000-0000-00001B0B0000}"/>
    <cellStyle name="AeE­_  A¾  CO  " xfId="2851" xr:uid="{00000000-0005-0000-0000-00001C0B0000}"/>
    <cellStyle name="ÅëÈ­_¸ðÇü¸·" xfId="2852" xr:uid="{00000000-0005-0000-0000-00001D0B0000}"/>
    <cellStyle name="AeE­_¿ø°¡°e≫e" xfId="2853" xr:uid="{00000000-0005-0000-0000-00001E0B0000}"/>
    <cellStyle name="ÅëÈ­_Á¾ÇÕ½Å¼³ " xfId="2854" xr:uid="{00000000-0005-0000-0000-00001F0B0000}"/>
    <cellStyle name="AeE­_A¾COA¶°AºÐ " xfId="2855" xr:uid="{00000000-0005-0000-0000-0000200B0000}"/>
    <cellStyle name="ÅëÈ­_Á¾ÇÕÃ¶°ÅºÐ " xfId="2856" xr:uid="{00000000-0005-0000-0000-0000210B0000}"/>
    <cellStyle name="AeE­_INQUIRY ¿μ¾÷AßAø " xfId="2857" xr:uid="{00000000-0005-0000-0000-0000220B0000}"/>
    <cellStyle name="ÅëÈ­_º»¼± ±æ¾î±úºÎ ¼ö·® Áý°èÇ¥ " xfId="2858" xr:uid="{00000000-0005-0000-0000-0000230B0000}"/>
    <cellStyle name="AeE­_PERSONAL" xfId="2859" xr:uid="{00000000-0005-0000-0000-0000240B0000}"/>
    <cellStyle name="AeE¡ⓒ [0]_INQUIRY ￠?￥i¨u¡AAⓒ￢Aⓒª " xfId="2860" xr:uid="{00000000-0005-0000-0000-0000250B0000}"/>
    <cellStyle name="AeE¡ⓒ_INQUIRY ￠?￥i¨u¡AAⓒ￢Aⓒª " xfId="2861" xr:uid="{00000000-0005-0000-0000-0000260B0000}"/>
    <cellStyle name="ALIGNMENT" xfId="2862" xr:uid="{00000000-0005-0000-0000-0000270B0000}"/>
    <cellStyle name="AÞ¸¶ [0]_  A¾  CO  " xfId="2863" xr:uid="{00000000-0005-0000-0000-0000280B0000}"/>
    <cellStyle name="ÄÞ¸¶ [0]_¸ðÇü¸·" xfId="2864" xr:uid="{00000000-0005-0000-0000-0000290B0000}"/>
    <cellStyle name="AÞ¸¶ [0]_¿ø°¡°e≫e" xfId="2865" xr:uid="{00000000-0005-0000-0000-00002A0B0000}"/>
    <cellStyle name="ÄÞ¸¶ [0]_Á¾ÇÕ½Å¼³ " xfId="2866" xr:uid="{00000000-0005-0000-0000-00002B0B0000}"/>
    <cellStyle name="AÞ¸¶ [0]_A¾COA¶°AºÐ " xfId="2867" xr:uid="{00000000-0005-0000-0000-00002C0B0000}"/>
    <cellStyle name="ÄÞ¸¶ [0]_Á¾ÇÕÃ¶°ÅºÐ " xfId="2868" xr:uid="{00000000-0005-0000-0000-00002D0B0000}"/>
    <cellStyle name="AÞ¸¶ [0]_INQUIRY ¿μ¾÷AßAø " xfId="2869" xr:uid="{00000000-0005-0000-0000-00002E0B0000}"/>
    <cellStyle name="ÄÞ¸¶ [0]_º»¼± ±æ¾î±úºÎ ¼ö·® Áý°èÇ¥ " xfId="2870" xr:uid="{00000000-0005-0000-0000-00002F0B0000}"/>
    <cellStyle name="AÞ¸¶_  A¾  CO  " xfId="2871" xr:uid="{00000000-0005-0000-0000-0000300B0000}"/>
    <cellStyle name="ÄÞ¸¶_¸ðÇü¸·" xfId="2872" xr:uid="{00000000-0005-0000-0000-0000310B0000}"/>
    <cellStyle name="AÞ¸¶_¿ø°¡°e≫e" xfId="2873" xr:uid="{00000000-0005-0000-0000-0000320B0000}"/>
    <cellStyle name="ÄÞ¸¶_Á¾ÇÕ½Å¼³ " xfId="2874" xr:uid="{00000000-0005-0000-0000-0000330B0000}"/>
    <cellStyle name="AÞ¸¶_A¾COA¶°AºÐ " xfId="2875" xr:uid="{00000000-0005-0000-0000-0000340B0000}"/>
    <cellStyle name="ÄÞ¸¶_Á¾ÇÕÃ¶°ÅºÐ " xfId="2876" xr:uid="{00000000-0005-0000-0000-0000350B0000}"/>
    <cellStyle name="AÞ¸¶_INQUIRY ¿μ¾÷AßAø " xfId="2877" xr:uid="{00000000-0005-0000-0000-0000360B0000}"/>
    <cellStyle name="ÄÞ¸¶_º»¼± ±æ¾î±úºÎ ¼ö·® Áý°èÇ¥ " xfId="2878" xr:uid="{00000000-0005-0000-0000-0000370B0000}"/>
    <cellStyle name="_x0001_b" xfId="2879" xr:uid="{00000000-0005-0000-0000-0000380B0000}"/>
    <cellStyle name="C¡IA¨ª_¡ic¨u¡A¨￢I¨￢¡Æ AN¡Æe " xfId="2880" xr:uid="{00000000-0005-0000-0000-0000390B0000}"/>
    <cellStyle name="C￥AØ_  A¾  CO  " xfId="2881" xr:uid="{00000000-0005-0000-0000-00003A0B0000}"/>
    <cellStyle name="Ç¥ÁØ_¸ðÇü¸·" xfId="2882" xr:uid="{00000000-0005-0000-0000-00003B0B0000}"/>
    <cellStyle name="C￥AØ_¿ø°¡°e≫e" xfId="2883" xr:uid="{00000000-0005-0000-0000-00003C0B0000}"/>
    <cellStyle name="Ç¥ÁØ_°­´ç (2)" xfId="2884" xr:uid="{00000000-0005-0000-0000-00003D0B0000}"/>
    <cellStyle name="C￥AØ_¼oAI¼º " xfId="2885" xr:uid="{00000000-0005-0000-0000-00003E0B0000}"/>
    <cellStyle name="Ç¥ÁØ_Á¾ÇÕ½Å¼³ " xfId="2886" xr:uid="{00000000-0005-0000-0000-00003F0B0000}"/>
    <cellStyle name="C￥AØ_A¾COA¶°AºÐ " xfId="2887" xr:uid="{00000000-0005-0000-0000-0000400B0000}"/>
    <cellStyle name="Ç¥ÁØ_Á¾ÇÕÃ¶°ÅºÐ " xfId="2888" xr:uid="{00000000-0005-0000-0000-0000410B0000}"/>
    <cellStyle name="C￥AØ_PERSONAL" xfId="2889" xr:uid="{00000000-0005-0000-0000-0000420B0000}"/>
    <cellStyle name="Calc Currency (0)" xfId="2890" xr:uid="{00000000-0005-0000-0000-0000430B0000}"/>
    <cellStyle name="category" xfId="2891" xr:uid="{00000000-0005-0000-0000-0000440B0000}"/>
    <cellStyle name="CIAIÆU¸μAⓒ" xfId="2892" xr:uid="{00000000-0005-0000-0000-0000450B0000}"/>
    <cellStyle name="columns_array" xfId="2893" xr:uid="{00000000-0005-0000-0000-0000460B0000}"/>
    <cellStyle name="Comma" xfId="2894" xr:uid="{00000000-0005-0000-0000-0000470B0000}"/>
    <cellStyle name="Comma [0]" xfId="2895" xr:uid="{00000000-0005-0000-0000-0000480B0000}"/>
    <cellStyle name="comma zerodec" xfId="2896" xr:uid="{00000000-0005-0000-0000-0000490B0000}"/>
    <cellStyle name="Comma_ SG&amp;A Bridge" xfId="2897" xr:uid="{00000000-0005-0000-0000-00004A0B0000}"/>
    <cellStyle name="Comma0" xfId="2898" xr:uid="{00000000-0005-0000-0000-00004B0B0000}"/>
    <cellStyle name="Copied" xfId="2899" xr:uid="{00000000-0005-0000-0000-00004C0B0000}"/>
    <cellStyle name="Curre~cy [0]_MATERAL2" xfId="2900" xr:uid="{00000000-0005-0000-0000-00004D0B0000}"/>
    <cellStyle name="Curren?_x0012_퐀_x0017_?" xfId="2901" xr:uid="{00000000-0005-0000-0000-00004E0B0000}"/>
    <cellStyle name="Currency" xfId="2902" xr:uid="{00000000-0005-0000-0000-00004F0B0000}"/>
    <cellStyle name="Currency [_x0010_]_mud plant bolted" xfId="2903" xr:uid="{00000000-0005-0000-0000-0000500B0000}"/>
    <cellStyle name="Currency [0]" xfId="2904" xr:uid="{00000000-0005-0000-0000-0000510B0000}"/>
    <cellStyle name="currency-$" xfId="2905" xr:uid="{00000000-0005-0000-0000-0000520B0000}"/>
    <cellStyle name="Currency_ SG&amp;A Bridge " xfId="2906" xr:uid="{00000000-0005-0000-0000-0000530B0000}"/>
    <cellStyle name="Currency0" xfId="2907" xr:uid="{00000000-0005-0000-0000-0000540B0000}"/>
    <cellStyle name="Currency1" xfId="2908" xr:uid="{00000000-0005-0000-0000-0000550B0000}"/>
    <cellStyle name="Date" xfId="2909" xr:uid="{00000000-0005-0000-0000-0000560B0000}"/>
    <cellStyle name="DD" xfId="2910" xr:uid="{00000000-0005-0000-0000-0000570B0000}"/>
    <cellStyle name="Dezimal [0]_Compiling Utility Macros" xfId="2911" xr:uid="{00000000-0005-0000-0000-0000580B0000}"/>
    <cellStyle name="Dezimal_Compiling Utility Macros" xfId="2912" xr:uid="{00000000-0005-0000-0000-0000590B0000}"/>
    <cellStyle name="Dollar (zero dec)" xfId="2913" xr:uid="{00000000-0005-0000-0000-00005A0B0000}"/>
    <cellStyle name="Entered" xfId="2914" xr:uid="{00000000-0005-0000-0000-00005B0B0000}"/>
    <cellStyle name="Euro" xfId="2915" xr:uid="{00000000-0005-0000-0000-00005C0B0000}"/>
    <cellStyle name="F2" xfId="2916" xr:uid="{00000000-0005-0000-0000-00005D0B0000}"/>
    <cellStyle name="F3" xfId="2917" xr:uid="{00000000-0005-0000-0000-00005E0B0000}"/>
    <cellStyle name="F4" xfId="2918" xr:uid="{00000000-0005-0000-0000-00005F0B0000}"/>
    <cellStyle name="F5" xfId="2919" xr:uid="{00000000-0005-0000-0000-0000600B0000}"/>
    <cellStyle name="F6" xfId="2920" xr:uid="{00000000-0005-0000-0000-0000610B0000}"/>
    <cellStyle name="F7" xfId="2921" xr:uid="{00000000-0005-0000-0000-0000620B0000}"/>
    <cellStyle name="F8" xfId="2922" xr:uid="{00000000-0005-0000-0000-0000630B0000}"/>
    <cellStyle name="Fixed" xfId="2923" xr:uid="{00000000-0005-0000-0000-0000640B0000}"/>
    <cellStyle name="Grey" xfId="2924" xr:uid="{00000000-0005-0000-0000-0000650B0000}"/>
    <cellStyle name="HEADER" xfId="2925" xr:uid="{00000000-0005-0000-0000-0000660B0000}"/>
    <cellStyle name="Header1" xfId="2926" xr:uid="{00000000-0005-0000-0000-0000670B0000}"/>
    <cellStyle name="Header2" xfId="2927" xr:uid="{00000000-0005-0000-0000-0000680B0000}"/>
    <cellStyle name="Heading 1" xfId="2928" xr:uid="{00000000-0005-0000-0000-0000690B0000}"/>
    <cellStyle name="Heading 2" xfId="2929" xr:uid="{00000000-0005-0000-0000-00006A0B0000}"/>
    <cellStyle name="Heading1" xfId="2930" xr:uid="{00000000-0005-0000-0000-00006B0B0000}"/>
    <cellStyle name="Heading2" xfId="2931" xr:uid="{00000000-0005-0000-0000-00006C0B0000}"/>
    <cellStyle name="Helv8_PFD4.XLS" xfId="2932" xr:uid="{00000000-0005-0000-0000-00006D0B0000}"/>
    <cellStyle name="Hyperlink" xfId="2933" xr:uid="{00000000-0005-0000-0000-00006E0B0000}"/>
    <cellStyle name="Input [yellow]" xfId="2934" xr:uid="{00000000-0005-0000-0000-00006F0B0000}"/>
    <cellStyle name="Milliers [0]_Arabian Spec" xfId="2935" xr:uid="{00000000-0005-0000-0000-0000700B0000}"/>
    <cellStyle name="Milliers_Arabian Spec" xfId="2936" xr:uid="{00000000-0005-0000-0000-0000710B0000}"/>
    <cellStyle name="Model" xfId="2937" xr:uid="{00000000-0005-0000-0000-0000720B0000}"/>
    <cellStyle name="Mon?aire [0]_Arabian Spec" xfId="2938" xr:uid="{00000000-0005-0000-0000-0000730B0000}"/>
    <cellStyle name="Mon?aire_Arabian Spec" xfId="2939" xr:uid="{00000000-0005-0000-0000-0000740B0000}"/>
    <cellStyle name="MS Proofing Tools" xfId="2940" xr:uid="{00000000-0005-0000-0000-0000750B0000}"/>
    <cellStyle name="no dec" xfId="2941" xr:uid="{00000000-0005-0000-0000-0000760B0000}"/>
    <cellStyle name="Normal - Style1" xfId="2942" xr:uid="{00000000-0005-0000-0000-0000770B0000}"/>
    <cellStyle name="Normal - Style2" xfId="2943" xr:uid="{00000000-0005-0000-0000-0000780B0000}"/>
    <cellStyle name="Normal - Style3" xfId="2944" xr:uid="{00000000-0005-0000-0000-0000790B0000}"/>
    <cellStyle name="Normal - Style4" xfId="2945" xr:uid="{00000000-0005-0000-0000-00007A0B0000}"/>
    <cellStyle name="Normal - Style5" xfId="2946" xr:uid="{00000000-0005-0000-0000-00007B0B0000}"/>
    <cellStyle name="Normal - Style6" xfId="2947" xr:uid="{00000000-0005-0000-0000-00007C0B0000}"/>
    <cellStyle name="Normal - Style7" xfId="2948" xr:uid="{00000000-0005-0000-0000-00007D0B0000}"/>
    <cellStyle name="Normal - Style8" xfId="2949" xr:uid="{00000000-0005-0000-0000-00007E0B0000}"/>
    <cellStyle name="Normal - 유형1" xfId="2950" xr:uid="{00000000-0005-0000-0000-00007F0B0000}"/>
    <cellStyle name="Normal_ SG&amp;A Bridge " xfId="2951" xr:uid="{00000000-0005-0000-0000-0000800B0000}"/>
    <cellStyle name="oft Excel]_x000d__x000a_Comment=The open=/f lines load custom functions into the Paste Function list._x000d__x000a_Maximized=3_x000d__x000a_AutoFormat=" xfId="2952" xr:uid="{00000000-0005-0000-0000-0000810B0000}"/>
    <cellStyle name="Percent" xfId="2953" xr:uid="{00000000-0005-0000-0000-0000820B0000}"/>
    <cellStyle name="Percent [2]" xfId="2954" xr:uid="{00000000-0005-0000-0000-0000830B0000}"/>
    <cellStyle name="Percent_030127 전기공사내역발송" xfId="2955" xr:uid="{00000000-0005-0000-0000-0000840B0000}"/>
    <cellStyle name="RevList" xfId="2956" xr:uid="{00000000-0005-0000-0000-0000850B0000}"/>
    <cellStyle name="s]_x000d__x000a_run=c:\Hedgehog\app31.exe_x000d__x000a_spooler=yes_x000d__x000a_load=_x000d__x000a_run=_x000d__x000a_Beep=yes_x000d__x000a_NullPort=None_x000d__x000a_BorderWidth=3_x000d__x000a_CursorBlinkRate=530_x000d__x000a_D" xfId="2957" xr:uid="{00000000-0005-0000-0000-0000860B0000}"/>
    <cellStyle name="STANDARD" xfId="2958" xr:uid="{00000000-0005-0000-0000-0000870B0000}"/>
    <cellStyle name="STD" xfId="2959" xr:uid="{00000000-0005-0000-0000-0000880B0000}"/>
    <cellStyle name="subhead" xfId="2960" xr:uid="{00000000-0005-0000-0000-0000890B0000}"/>
    <cellStyle name="Subtotal" xfId="2961" xr:uid="{00000000-0005-0000-0000-00008A0B0000}"/>
    <cellStyle name="Title" xfId="2962" xr:uid="{00000000-0005-0000-0000-00008B0B0000}"/>
    <cellStyle name="title [1]" xfId="2963" xr:uid="{00000000-0005-0000-0000-00008C0B0000}"/>
    <cellStyle name="title [2]" xfId="2964" xr:uid="{00000000-0005-0000-0000-00008D0B0000}"/>
    <cellStyle name="Total" xfId="2965" xr:uid="{00000000-0005-0000-0000-00008E0B0000}"/>
    <cellStyle name="UM" xfId="2966" xr:uid="{00000000-0005-0000-0000-00008F0B0000}"/>
    <cellStyle name="W?rung [0]_Compiling Utility Macros" xfId="2967" xr:uid="{00000000-0005-0000-0000-0000900B0000}"/>
    <cellStyle name="W?rung_Compiling Utility Macros" xfId="2968" xr:uid="{00000000-0005-0000-0000-0000910B0000}"/>
    <cellStyle name="μU¿¡ ¿A´A CIAIÆU¸μAⓒ" xfId="2969" xr:uid="{00000000-0005-0000-0000-0000920B0000}"/>
    <cellStyle name="고정소숫점" xfId="2970" xr:uid="{00000000-0005-0000-0000-0000930B0000}"/>
    <cellStyle name="고정출력1" xfId="2971" xr:uid="{00000000-0005-0000-0000-0000940B0000}"/>
    <cellStyle name="고정출력2" xfId="2972" xr:uid="{00000000-0005-0000-0000-0000950B0000}"/>
    <cellStyle name="咬訌裝?INCOM1" xfId="2973" xr:uid="{00000000-0005-0000-0000-0000960B0000}"/>
    <cellStyle name="咬訌裝?INCOM10" xfId="2974" xr:uid="{00000000-0005-0000-0000-0000970B0000}"/>
    <cellStyle name="咬訌裝?INCOM2" xfId="2975" xr:uid="{00000000-0005-0000-0000-0000980B0000}"/>
    <cellStyle name="咬訌裝?INCOM3" xfId="2976" xr:uid="{00000000-0005-0000-0000-0000990B0000}"/>
    <cellStyle name="咬訌裝?INCOM4" xfId="2977" xr:uid="{00000000-0005-0000-0000-00009A0B0000}"/>
    <cellStyle name="咬訌裝?INCOM5" xfId="2978" xr:uid="{00000000-0005-0000-0000-00009B0B0000}"/>
    <cellStyle name="咬訌裝?INCOM6" xfId="2979" xr:uid="{00000000-0005-0000-0000-00009C0B0000}"/>
    <cellStyle name="咬訌裝?INCOM7" xfId="2980" xr:uid="{00000000-0005-0000-0000-00009D0B0000}"/>
    <cellStyle name="咬訌裝?INCOM8" xfId="2981" xr:uid="{00000000-0005-0000-0000-00009E0B0000}"/>
    <cellStyle name="咬訌裝?INCOM9" xfId="2982" xr:uid="{00000000-0005-0000-0000-00009F0B0000}"/>
    <cellStyle name="咬訌裝?PRIB11" xfId="2983" xr:uid="{00000000-0005-0000-0000-0000A00B0000}"/>
    <cellStyle name="금액" xfId="2984" xr:uid="{00000000-0005-0000-0000-0000A10B0000}"/>
    <cellStyle name="날짜" xfId="2985" xr:uid="{00000000-0005-0000-0000-0000A20B0000}"/>
    <cellStyle name="내역" xfId="2986" xr:uid="{00000000-0005-0000-0000-0000A30B0000}"/>
    <cellStyle name="단위" xfId="2987" xr:uid="{00000000-0005-0000-0000-0000A40B0000}"/>
    <cellStyle name="단위(원)" xfId="2988" xr:uid="{00000000-0005-0000-0000-0000A50B0000}"/>
    <cellStyle name="달러" xfId="2989" xr:uid="{00000000-0005-0000-0000-0000A60B0000}"/>
    <cellStyle name="뒤에 오는 하이퍼링크" xfId="2990" xr:uid="{00000000-0005-0000-0000-0000A70B0000}"/>
    <cellStyle name="똿뗦먛귟 [0.00]_laroux" xfId="2991" xr:uid="{00000000-0005-0000-0000-0000A80B0000}"/>
    <cellStyle name="똿뗦먛귟_laroux" xfId="2992" xr:uid="{00000000-0005-0000-0000-0000A90B0000}"/>
    <cellStyle name="믅됞 [0.00]_laroux" xfId="2993" xr:uid="{00000000-0005-0000-0000-0000AA0B0000}"/>
    <cellStyle name="믅됞_laroux" xfId="2994" xr:uid="{00000000-0005-0000-0000-0000AB0B0000}"/>
    <cellStyle name="박상윤" xfId="2995" xr:uid="{00000000-0005-0000-0000-0000AC0B0000}"/>
    <cellStyle name="백분율 [0]" xfId="2996" xr:uid="{00000000-0005-0000-0000-0000AD0B0000}"/>
    <cellStyle name="백분율 [2]" xfId="2997" xr:uid="{00000000-0005-0000-0000-0000AE0B0000}"/>
    <cellStyle name="백분율 2" xfId="2998" xr:uid="{00000000-0005-0000-0000-0000AF0B0000}"/>
    <cellStyle name="병합 후 가운데 맞춤" xfId="2999" xr:uid="{00000000-0005-0000-0000-0000B00B0000}"/>
    <cellStyle name="병합 후 가운데 정열" xfId="3000" xr:uid="{00000000-0005-0000-0000-0000B10B0000}"/>
    <cellStyle name="뷭?" xfId="3001" xr:uid="{00000000-0005-0000-0000-0000B20B0000}"/>
    <cellStyle name="설계서" xfId="3002" xr:uid="{00000000-0005-0000-0000-0000B30B0000}"/>
    <cellStyle name="설계서-내용" xfId="3003" xr:uid="{00000000-0005-0000-0000-0000B40B0000}"/>
    <cellStyle name="설계서-내용-소수점" xfId="3004" xr:uid="{00000000-0005-0000-0000-0000B50B0000}"/>
    <cellStyle name="설계서-내용-우" xfId="3005" xr:uid="{00000000-0005-0000-0000-0000B60B0000}"/>
    <cellStyle name="설계서-내용-좌" xfId="3006" xr:uid="{00000000-0005-0000-0000-0000B70B0000}"/>
    <cellStyle name="설계서-소제목" xfId="3007" xr:uid="{00000000-0005-0000-0000-0000B80B0000}"/>
    <cellStyle name="설계서-타이틀" xfId="3008" xr:uid="{00000000-0005-0000-0000-0000B90B0000}"/>
    <cellStyle name="설계서-항목" xfId="3009" xr:uid="{00000000-0005-0000-0000-0000BA0B0000}"/>
    <cellStyle name="수당" xfId="3010" xr:uid="{00000000-0005-0000-0000-0000BB0B0000}"/>
    <cellStyle name="수당2" xfId="3011" xr:uid="{00000000-0005-0000-0000-0000BC0B0000}"/>
    <cellStyle name="수량" xfId="3012" xr:uid="{00000000-0005-0000-0000-0000BD0B0000}"/>
    <cellStyle name="숫자(R)" xfId="3013" xr:uid="{00000000-0005-0000-0000-0000BE0B0000}"/>
    <cellStyle name="쉼표 [0]" xfId="1" builtinId="6"/>
    <cellStyle name="쉼표 [0] 10" xfId="3014" xr:uid="{00000000-0005-0000-0000-0000C00B0000}"/>
    <cellStyle name="쉼표 [0] 11" xfId="3015" xr:uid="{00000000-0005-0000-0000-0000C10B0000}"/>
    <cellStyle name="쉼표 [0] 12" xfId="3016" xr:uid="{00000000-0005-0000-0000-0000C20B0000}"/>
    <cellStyle name="쉼표 [0] 2" xfId="3017" xr:uid="{00000000-0005-0000-0000-0000C30B0000}"/>
    <cellStyle name="쉼표 [0] 2 2" xfId="3018" xr:uid="{00000000-0005-0000-0000-0000C40B0000}"/>
    <cellStyle name="쉼표 [0] 2_관급_스페이스프레임_내역서" xfId="3019" xr:uid="{00000000-0005-0000-0000-0000C50B0000}"/>
    <cellStyle name="쉼표 [0] 3" xfId="3020" xr:uid="{00000000-0005-0000-0000-0000C60B0000}"/>
    <cellStyle name="쉼표 [0] 4" xfId="3021" xr:uid="{00000000-0005-0000-0000-0000C70B0000}"/>
    <cellStyle name="쉼표 [0] 5" xfId="3022" xr:uid="{00000000-0005-0000-0000-0000C80B0000}"/>
    <cellStyle name="쉼표 [0] 6" xfId="3023" xr:uid="{00000000-0005-0000-0000-0000C90B0000}"/>
    <cellStyle name="쉼표 [0] 7" xfId="3024" xr:uid="{00000000-0005-0000-0000-0000CA0B0000}"/>
    <cellStyle name="쉼표 [0] 8" xfId="3025" xr:uid="{00000000-0005-0000-0000-0000CB0B0000}"/>
    <cellStyle name="쉼표 [0] 9" xfId="3026" xr:uid="{00000000-0005-0000-0000-0000CC0B0000}"/>
    <cellStyle name="스타일 1" xfId="3027" xr:uid="{00000000-0005-0000-0000-0000CE0B0000}"/>
    <cellStyle name="스타일 10" xfId="3028" xr:uid="{00000000-0005-0000-0000-0000CF0B0000}"/>
    <cellStyle name="스타일 11" xfId="3029" xr:uid="{00000000-0005-0000-0000-0000D00B0000}"/>
    <cellStyle name="스타일 12" xfId="3030" xr:uid="{00000000-0005-0000-0000-0000D10B0000}"/>
    <cellStyle name="스타일 13" xfId="3031" xr:uid="{00000000-0005-0000-0000-0000D20B0000}"/>
    <cellStyle name="스타일 14" xfId="3032" xr:uid="{00000000-0005-0000-0000-0000D30B0000}"/>
    <cellStyle name="스타일 15" xfId="3033" xr:uid="{00000000-0005-0000-0000-0000D40B0000}"/>
    <cellStyle name="스타일 16" xfId="3034" xr:uid="{00000000-0005-0000-0000-0000D50B0000}"/>
    <cellStyle name="스타일 17" xfId="3035" xr:uid="{00000000-0005-0000-0000-0000D60B0000}"/>
    <cellStyle name="스타일 2" xfId="3036" xr:uid="{00000000-0005-0000-0000-0000D70B0000}"/>
    <cellStyle name="스타일 3" xfId="3037" xr:uid="{00000000-0005-0000-0000-0000D80B0000}"/>
    <cellStyle name="스타일 4" xfId="3038" xr:uid="{00000000-0005-0000-0000-0000D90B0000}"/>
    <cellStyle name="스타일 5" xfId="3039" xr:uid="{00000000-0005-0000-0000-0000DA0B0000}"/>
    <cellStyle name="스타일 6" xfId="3040" xr:uid="{00000000-0005-0000-0000-0000DB0B0000}"/>
    <cellStyle name="스타일 7" xfId="3041" xr:uid="{00000000-0005-0000-0000-0000DC0B0000}"/>
    <cellStyle name="스타일 8" xfId="3042" xr:uid="{00000000-0005-0000-0000-0000DD0B0000}"/>
    <cellStyle name="스타일 9" xfId="3043" xr:uid="{00000000-0005-0000-0000-0000DE0B0000}"/>
    <cellStyle name="안건회계법인" xfId="3044" xr:uid="{00000000-0005-0000-0000-0000DF0B0000}"/>
    <cellStyle name="열어본 하이퍼링크" xfId="3045" xr:uid="{00000000-0005-0000-0000-0000E00B0000}"/>
    <cellStyle name="영호" xfId="3046" xr:uid="{00000000-0005-0000-0000-0000E10B0000}"/>
    <cellStyle name="원" xfId="3047" xr:uid="{00000000-0005-0000-0000-0000E20B0000}"/>
    <cellStyle name="원_88고속도로 확,포장으로 지장이설(창평교)" xfId="3048" xr:uid="{00000000-0005-0000-0000-0000E30B0000}"/>
    <cellStyle name="유1" xfId="3049" xr:uid="{00000000-0005-0000-0000-0000E40B0000}"/>
    <cellStyle name="일위대가" xfId="3050" xr:uid="{00000000-0005-0000-0000-0000E50B0000}"/>
    <cellStyle name="자리수" xfId="3051" xr:uid="{00000000-0005-0000-0000-0000E60B0000}"/>
    <cellStyle name="자리수0" xfId="3052" xr:uid="{00000000-0005-0000-0000-0000E70B0000}"/>
    <cellStyle name="지정되지 않음" xfId="3053" xr:uid="{00000000-0005-0000-0000-0000E80B0000}"/>
    <cellStyle name="코드" xfId="3054" xr:uid="{00000000-0005-0000-0000-0000E90B0000}"/>
    <cellStyle name="콤마 [0]" xfId="3055" xr:uid="{00000000-0005-0000-0000-0000EA0B0000}"/>
    <cellStyle name="콤마 [2]" xfId="3056" xr:uid="{00000000-0005-0000-0000-0000EB0B0000}"/>
    <cellStyle name="콤마[0]" xfId="3057" xr:uid="{00000000-0005-0000-0000-0000EC0B0000}"/>
    <cellStyle name="콤마_  종  합  " xfId="3058" xr:uid="{00000000-0005-0000-0000-0000ED0B0000}"/>
    <cellStyle name="퍼센트" xfId="3059" xr:uid="{00000000-0005-0000-0000-0000EE0B0000}"/>
    <cellStyle name="표준" xfId="0" builtinId="0"/>
    <cellStyle name="표준 2" xfId="3060" xr:uid="{00000000-0005-0000-0000-0000F00B0000}"/>
    <cellStyle name="표준_AC내역(전기)" xfId="3" xr:uid="{00000000-0005-0000-0000-0000F20B0000}"/>
    <cellStyle name="표준_AC내역(전기)_삼육고전기내역" xfId="4" xr:uid="{00000000-0005-0000-0000-0000F30B0000}"/>
    <cellStyle name="標準_Akia(F）-8" xfId="3061" xr:uid="{00000000-0005-0000-0000-0000F40B0000}"/>
    <cellStyle name="표준_전기내역서_1" xfId="5" xr:uid="{00000000-0005-0000-0000-0000F60B0000}"/>
    <cellStyle name="표준_통신내역서" xfId="6" xr:uid="{00000000-0005-0000-0000-0000F80B0000}"/>
    <cellStyle name="표준1" xfId="3062" xr:uid="{00000000-0005-0000-0000-0000F90B0000}"/>
    <cellStyle name="표준2" xfId="3063" xr:uid="{00000000-0005-0000-0000-0000FA0B0000}"/>
    <cellStyle name="하이퍼링크" xfId="2" builtinId="8"/>
    <cellStyle name="합계" xfId="3064" xr:uid="{00000000-0005-0000-0000-0000FC0B0000}"/>
    <cellStyle name="합산" xfId="3065" xr:uid="{00000000-0005-0000-0000-0000FD0B0000}"/>
    <cellStyle name="화폐기호" xfId="3066" xr:uid="{00000000-0005-0000-0000-0000FE0B0000}"/>
    <cellStyle name="화폐기호0" xfId="3067" xr:uid="{00000000-0005-0000-0000-0000FF0B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</xdr:row>
      <xdr:rowOff>161925</xdr:rowOff>
    </xdr:from>
    <xdr:to>
      <xdr:col>8</xdr:col>
      <xdr:colOff>352425</xdr:colOff>
      <xdr:row>21</xdr:row>
      <xdr:rowOff>47625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58592AEE-EDEB-4CF5-B998-785211FEFC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371600"/>
          <a:ext cx="5686425" cy="228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41</xdr:row>
      <xdr:rowOff>57150</xdr:rowOff>
    </xdr:from>
    <xdr:to>
      <xdr:col>12</xdr:col>
      <xdr:colOff>19050</xdr:colOff>
      <xdr:row>65</xdr:row>
      <xdr:rowOff>85725</xdr:rowOff>
    </xdr:to>
    <xdr:pic>
      <xdr:nvPicPr>
        <xdr:cNvPr id="3" name="Picture 6">
          <a:extLst>
            <a:ext uri="{FF2B5EF4-FFF2-40B4-BE49-F238E27FC236}">
              <a16:creationId xmlns:a16="http://schemas.microsoft.com/office/drawing/2014/main" id="{6E7C5120-B7D5-413F-A370-F3EBBFFE1C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096125"/>
          <a:ext cx="9153525" cy="414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29</xdr:row>
      <xdr:rowOff>19050</xdr:rowOff>
    </xdr:from>
    <xdr:to>
      <xdr:col>12</xdr:col>
      <xdr:colOff>28575</xdr:colOff>
      <xdr:row>38</xdr:row>
      <xdr:rowOff>19050</xdr:rowOff>
    </xdr:to>
    <xdr:pic>
      <xdr:nvPicPr>
        <xdr:cNvPr id="4" name="Picture 10">
          <a:extLst>
            <a:ext uri="{FF2B5EF4-FFF2-40B4-BE49-F238E27FC236}">
              <a16:creationId xmlns:a16="http://schemas.microsoft.com/office/drawing/2014/main" id="{EA0A1141-2868-4A2A-8EE7-EFC12A797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5000625"/>
          <a:ext cx="9163050" cy="1543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21</xdr:row>
      <xdr:rowOff>47625</xdr:rowOff>
    </xdr:from>
    <xdr:to>
      <xdr:col>1</xdr:col>
      <xdr:colOff>5467350</xdr:colOff>
      <xdr:row>31</xdr:row>
      <xdr:rowOff>190500</xdr:rowOff>
    </xdr:to>
    <xdr:sp macro="" textlink="">
      <xdr:nvSpPr>
        <xdr:cNvPr id="7175" name="Rectangle 7">
          <a:extLst>
            <a:ext uri="{FF2B5EF4-FFF2-40B4-BE49-F238E27FC236}">
              <a16:creationId xmlns:a16="http://schemas.microsoft.com/office/drawing/2014/main" id="{20C58769-A46E-4C7C-82ED-85782229D23F}"/>
            </a:ext>
          </a:extLst>
        </xdr:cNvPr>
        <xdr:cNvSpPr>
          <a:spLocks noChangeArrowheads="1"/>
        </xdr:cNvSpPr>
      </xdr:nvSpPr>
      <xdr:spPr bwMode="auto">
        <a:xfrm>
          <a:off x="942975" y="5067300"/>
          <a:ext cx="4924425" cy="2524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21</xdr:row>
      <xdr:rowOff>133350</xdr:rowOff>
    </xdr:from>
    <xdr:to>
      <xdr:col>1</xdr:col>
      <xdr:colOff>2781300</xdr:colOff>
      <xdr:row>31</xdr:row>
      <xdr:rowOff>133350</xdr:rowOff>
    </xdr:to>
    <xdr:pic>
      <xdr:nvPicPr>
        <xdr:cNvPr id="7176" name="Picture 8" descr="행높이팝업">
          <a:extLst>
            <a:ext uri="{FF2B5EF4-FFF2-40B4-BE49-F238E27FC236}">
              <a16:creationId xmlns:a16="http://schemas.microsoft.com/office/drawing/2014/main" id="{E182F931-98AC-4D39-AD6F-5CF178437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515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24</xdr:row>
      <xdr:rowOff>104775</xdr:rowOff>
    </xdr:from>
    <xdr:to>
      <xdr:col>1</xdr:col>
      <xdr:colOff>4953000</xdr:colOff>
      <xdr:row>28</xdr:row>
      <xdr:rowOff>66675</xdr:rowOff>
    </xdr:to>
    <xdr:pic>
      <xdr:nvPicPr>
        <xdr:cNvPr id="7177" name="Picture 9" descr="행높이">
          <a:extLst>
            <a:ext uri="{FF2B5EF4-FFF2-40B4-BE49-F238E27FC236}">
              <a16:creationId xmlns:a16="http://schemas.microsoft.com/office/drawing/2014/main" id="{EFF472D9-9590-410C-9E4F-78D999E33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583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0896;\C\&#49444;&#44228;&#46020;&#47732;03\&#44256;&#46321;&#54617;&#44368;\&#48512;&#49328;&#50668;&#51088;&#44256;&#46321;&#54617;&#44368;\&#48512;&#49328;&#50668;&#51088;&#44256;&#46321;&#54617;&#44368;%20&#48169;&#49569;&#51109;&#52824;D-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 "/>
      <sheetName val="내역서"/>
      <sheetName val="기기품셈내역"/>
      <sheetName val="재료비산출"/>
      <sheetName val="단가비교"/>
      <sheetName val="동성"/>
      <sheetName val="한일"/>
      <sheetName val="국제"/>
      <sheetName val="교각계산"/>
      <sheetName val="#REF"/>
      <sheetName val="부서현황"/>
      <sheetName val="부산여자고등학교 방송장치D-2"/>
      <sheetName val="개소별수량산출"/>
      <sheetName val="지명송금"/>
      <sheetName val="영창26"/>
      <sheetName val="48전력선로일위"/>
      <sheetName val="총괄"/>
      <sheetName val="부하계산서"/>
      <sheetName val="sw1"/>
      <sheetName val="NOMUBI"/>
      <sheetName val="B부대공"/>
      <sheetName val="일위대가(계측기설치)"/>
      <sheetName val="우수공"/>
      <sheetName val="기성금내역서"/>
      <sheetName val="EP0618"/>
      <sheetName val="우수"/>
      <sheetName val="토공"/>
      <sheetName val="기본DATA"/>
      <sheetName val="내역"/>
      <sheetName val="48일위(기존)"/>
      <sheetName val="969910( R)"/>
      <sheetName val="DATA"/>
      <sheetName val="집계"/>
      <sheetName val="직노"/>
      <sheetName val="기본일위"/>
      <sheetName val="패널"/>
      <sheetName val="내역서2안"/>
      <sheetName val="실행내역"/>
      <sheetName val="BASIC (2)"/>
      <sheetName val="교각1"/>
      <sheetName val="LD"/>
      <sheetName val="내역서1"/>
      <sheetName val="한일양산"/>
      <sheetName val="전기공사일위대가"/>
      <sheetName val="현장관리비 산출내역"/>
      <sheetName val="환율"/>
      <sheetName val="가도공"/>
      <sheetName val="IMPEADENCE MAP 취수장"/>
      <sheetName val="간선계산"/>
      <sheetName val="불출요청"/>
      <sheetName val="요율"/>
      <sheetName val="전기일위대가"/>
      <sheetName val="입찰안"/>
      <sheetName val="문학간접"/>
      <sheetName val="2F 회의실견적(5_14 일대)"/>
      <sheetName val="상수도토공집계표"/>
      <sheetName val="집수정(600-700)"/>
      <sheetName val="N賃率-職"/>
      <sheetName val="오억미만"/>
      <sheetName val="AS복구"/>
      <sheetName val="중기터파기"/>
      <sheetName val="변수값"/>
      <sheetName val="중기상차"/>
      <sheetName val="자재단가비교표"/>
      <sheetName val="계산중"/>
      <sheetName val="횡배위치"/>
      <sheetName val="노임단가"/>
      <sheetName val="갑지1"/>
      <sheetName val="GAEYO"/>
      <sheetName val="Sheet3"/>
      <sheetName val="Sheet1"/>
      <sheetName val="도장면적"/>
      <sheetName val="단중표"/>
      <sheetName val="공사비예산서(토목분)"/>
      <sheetName val="상 부"/>
      <sheetName val="일위"/>
      <sheetName val="금액내역서"/>
      <sheetName val="원가"/>
      <sheetName val="조건입력"/>
      <sheetName val="조건입력(2)"/>
      <sheetName val="장비선정"/>
      <sheetName val="전차선로 물량표"/>
      <sheetName val="수량산출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1.설계조건"/>
      <sheetName val="수로교총재료집계"/>
      <sheetName val="관급단가"/>
      <sheetName val="특별교실"/>
      <sheetName val="프랜트면허"/>
      <sheetName val="단양 00 아파트-세부내역"/>
      <sheetName val="EQ"/>
      <sheetName val="토목내역서 (도급단가) (2)"/>
      <sheetName val="갑지(추정)"/>
      <sheetName val="아파트급수지하PIT층평면도(평면도)"/>
      <sheetName val="일위집계(기존)"/>
      <sheetName val="금액"/>
      <sheetName val="ETC"/>
      <sheetName val="CABLE SIZE-3"/>
      <sheetName val="포장복구집계"/>
      <sheetName val="일위목록"/>
      <sheetName val="J형측구단위수량"/>
      <sheetName val="품셈총괄표"/>
      <sheetName val="FB25JN"/>
      <sheetName val="입출재고현황 (2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hieg.co.kr/XmlTuto.htm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30"/>
  <sheetViews>
    <sheetView showGridLines="0" showZeros="0" tabSelected="1" view="pageBreakPreview" zoomScale="145" zoomScaleNormal="100" zoomScaleSheetLayoutView="145" workbookViewId="0">
      <selection activeCell="N11" sqref="N11:S18"/>
    </sheetView>
  </sheetViews>
  <sheetFormatPr defaultColWidth="5.77734375" defaultRowHeight="27.2" customHeight="1"/>
  <cols>
    <col min="1" max="1" width="7.77734375" style="39" customWidth="1"/>
    <col min="2" max="2" width="6.5546875" style="39" customWidth="1"/>
    <col min="3" max="4" width="5.77734375" style="39" customWidth="1"/>
    <col min="5" max="5" width="9.21875" style="39" customWidth="1"/>
    <col min="6" max="6" width="0.109375" style="39" hidden="1" customWidth="1"/>
    <col min="7" max="7" width="17.77734375" style="73" customWidth="1"/>
    <col min="8" max="8" width="7.21875" style="73" customWidth="1"/>
    <col min="9" max="9" width="7" style="73" customWidth="1"/>
    <col min="10" max="13" width="5" style="73" customWidth="1"/>
    <col min="14" max="19" width="3.6640625" style="73" customWidth="1"/>
    <col min="20" max="256" width="5.77734375" style="39"/>
    <col min="257" max="257" width="7.77734375" style="39" customWidth="1"/>
    <col min="258" max="258" width="6.5546875" style="39" customWidth="1"/>
    <col min="259" max="260" width="5.77734375" style="39" customWidth="1"/>
    <col min="261" max="261" width="9.21875" style="39" customWidth="1"/>
    <col min="262" max="262" width="0" style="39" hidden="1" customWidth="1"/>
    <col min="263" max="263" width="17.77734375" style="39" customWidth="1"/>
    <col min="264" max="264" width="7.21875" style="39" customWidth="1"/>
    <col min="265" max="265" width="7" style="39" customWidth="1"/>
    <col min="266" max="269" width="5" style="39" customWidth="1"/>
    <col min="270" max="275" width="3.6640625" style="39" customWidth="1"/>
    <col min="276" max="512" width="5.77734375" style="39"/>
    <col min="513" max="513" width="7.77734375" style="39" customWidth="1"/>
    <col min="514" max="514" width="6.5546875" style="39" customWidth="1"/>
    <col min="515" max="516" width="5.77734375" style="39" customWidth="1"/>
    <col min="517" max="517" width="9.21875" style="39" customWidth="1"/>
    <col min="518" max="518" width="0" style="39" hidden="1" customWidth="1"/>
    <col min="519" max="519" width="17.77734375" style="39" customWidth="1"/>
    <col min="520" max="520" width="7.21875" style="39" customWidth="1"/>
    <col min="521" max="521" width="7" style="39" customWidth="1"/>
    <col min="522" max="525" width="5" style="39" customWidth="1"/>
    <col min="526" max="531" width="3.6640625" style="39" customWidth="1"/>
    <col min="532" max="768" width="5.77734375" style="39"/>
    <col min="769" max="769" width="7.77734375" style="39" customWidth="1"/>
    <col min="770" max="770" width="6.5546875" style="39" customWidth="1"/>
    <col min="771" max="772" width="5.77734375" style="39" customWidth="1"/>
    <col min="773" max="773" width="9.21875" style="39" customWidth="1"/>
    <col min="774" max="774" width="0" style="39" hidden="1" customWidth="1"/>
    <col min="775" max="775" width="17.77734375" style="39" customWidth="1"/>
    <col min="776" max="776" width="7.21875" style="39" customWidth="1"/>
    <col min="777" max="777" width="7" style="39" customWidth="1"/>
    <col min="778" max="781" width="5" style="39" customWidth="1"/>
    <col min="782" max="787" width="3.6640625" style="39" customWidth="1"/>
    <col min="788" max="1024" width="5.77734375" style="39"/>
    <col min="1025" max="1025" width="7.77734375" style="39" customWidth="1"/>
    <col min="1026" max="1026" width="6.5546875" style="39" customWidth="1"/>
    <col min="1027" max="1028" width="5.77734375" style="39" customWidth="1"/>
    <col min="1029" max="1029" width="9.21875" style="39" customWidth="1"/>
    <col min="1030" max="1030" width="0" style="39" hidden="1" customWidth="1"/>
    <col min="1031" max="1031" width="17.77734375" style="39" customWidth="1"/>
    <col min="1032" max="1032" width="7.21875" style="39" customWidth="1"/>
    <col min="1033" max="1033" width="7" style="39" customWidth="1"/>
    <col min="1034" max="1037" width="5" style="39" customWidth="1"/>
    <col min="1038" max="1043" width="3.6640625" style="39" customWidth="1"/>
    <col min="1044" max="1280" width="5.77734375" style="39"/>
    <col min="1281" max="1281" width="7.77734375" style="39" customWidth="1"/>
    <col min="1282" max="1282" width="6.5546875" style="39" customWidth="1"/>
    <col min="1283" max="1284" width="5.77734375" style="39" customWidth="1"/>
    <col min="1285" max="1285" width="9.21875" style="39" customWidth="1"/>
    <col min="1286" max="1286" width="0" style="39" hidden="1" customWidth="1"/>
    <col min="1287" max="1287" width="17.77734375" style="39" customWidth="1"/>
    <col min="1288" max="1288" width="7.21875" style="39" customWidth="1"/>
    <col min="1289" max="1289" width="7" style="39" customWidth="1"/>
    <col min="1290" max="1293" width="5" style="39" customWidth="1"/>
    <col min="1294" max="1299" width="3.6640625" style="39" customWidth="1"/>
    <col min="1300" max="1536" width="5.77734375" style="39"/>
    <col min="1537" max="1537" width="7.77734375" style="39" customWidth="1"/>
    <col min="1538" max="1538" width="6.5546875" style="39" customWidth="1"/>
    <col min="1539" max="1540" width="5.77734375" style="39" customWidth="1"/>
    <col min="1541" max="1541" width="9.21875" style="39" customWidth="1"/>
    <col min="1542" max="1542" width="0" style="39" hidden="1" customWidth="1"/>
    <col min="1543" max="1543" width="17.77734375" style="39" customWidth="1"/>
    <col min="1544" max="1544" width="7.21875" style="39" customWidth="1"/>
    <col min="1545" max="1545" width="7" style="39" customWidth="1"/>
    <col min="1546" max="1549" width="5" style="39" customWidth="1"/>
    <col min="1550" max="1555" width="3.6640625" style="39" customWidth="1"/>
    <col min="1556" max="1792" width="5.77734375" style="39"/>
    <col min="1793" max="1793" width="7.77734375" style="39" customWidth="1"/>
    <col min="1794" max="1794" width="6.5546875" style="39" customWidth="1"/>
    <col min="1795" max="1796" width="5.77734375" style="39" customWidth="1"/>
    <col min="1797" max="1797" width="9.21875" style="39" customWidth="1"/>
    <col min="1798" max="1798" width="0" style="39" hidden="1" customWidth="1"/>
    <col min="1799" max="1799" width="17.77734375" style="39" customWidth="1"/>
    <col min="1800" max="1800" width="7.21875" style="39" customWidth="1"/>
    <col min="1801" max="1801" width="7" style="39" customWidth="1"/>
    <col min="1802" max="1805" width="5" style="39" customWidth="1"/>
    <col min="1806" max="1811" width="3.6640625" style="39" customWidth="1"/>
    <col min="1812" max="2048" width="5.77734375" style="39"/>
    <col min="2049" max="2049" width="7.77734375" style="39" customWidth="1"/>
    <col min="2050" max="2050" width="6.5546875" style="39" customWidth="1"/>
    <col min="2051" max="2052" width="5.77734375" style="39" customWidth="1"/>
    <col min="2053" max="2053" width="9.21875" style="39" customWidth="1"/>
    <col min="2054" max="2054" width="0" style="39" hidden="1" customWidth="1"/>
    <col min="2055" max="2055" width="17.77734375" style="39" customWidth="1"/>
    <col min="2056" max="2056" width="7.21875" style="39" customWidth="1"/>
    <col min="2057" max="2057" width="7" style="39" customWidth="1"/>
    <col min="2058" max="2061" width="5" style="39" customWidth="1"/>
    <col min="2062" max="2067" width="3.6640625" style="39" customWidth="1"/>
    <col min="2068" max="2304" width="5.77734375" style="39"/>
    <col min="2305" max="2305" width="7.77734375" style="39" customWidth="1"/>
    <col min="2306" max="2306" width="6.5546875" style="39" customWidth="1"/>
    <col min="2307" max="2308" width="5.77734375" style="39" customWidth="1"/>
    <col min="2309" max="2309" width="9.21875" style="39" customWidth="1"/>
    <col min="2310" max="2310" width="0" style="39" hidden="1" customWidth="1"/>
    <col min="2311" max="2311" width="17.77734375" style="39" customWidth="1"/>
    <col min="2312" max="2312" width="7.21875" style="39" customWidth="1"/>
    <col min="2313" max="2313" width="7" style="39" customWidth="1"/>
    <col min="2314" max="2317" width="5" style="39" customWidth="1"/>
    <col min="2318" max="2323" width="3.6640625" style="39" customWidth="1"/>
    <col min="2324" max="2560" width="5.77734375" style="39"/>
    <col min="2561" max="2561" width="7.77734375" style="39" customWidth="1"/>
    <col min="2562" max="2562" width="6.5546875" style="39" customWidth="1"/>
    <col min="2563" max="2564" width="5.77734375" style="39" customWidth="1"/>
    <col min="2565" max="2565" width="9.21875" style="39" customWidth="1"/>
    <col min="2566" max="2566" width="0" style="39" hidden="1" customWidth="1"/>
    <col min="2567" max="2567" width="17.77734375" style="39" customWidth="1"/>
    <col min="2568" max="2568" width="7.21875" style="39" customWidth="1"/>
    <col min="2569" max="2569" width="7" style="39" customWidth="1"/>
    <col min="2570" max="2573" width="5" style="39" customWidth="1"/>
    <col min="2574" max="2579" width="3.6640625" style="39" customWidth="1"/>
    <col min="2580" max="2816" width="5.77734375" style="39"/>
    <col min="2817" max="2817" width="7.77734375" style="39" customWidth="1"/>
    <col min="2818" max="2818" width="6.5546875" style="39" customWidth="1"/>
    <col min="2819" max="2820" width="5.77734375" style="39" customWidth="1"/>
    <col min="2821" max="2821" width="9.21875" style="39" customWidth="1"/>
    <col min="2822" max="2822" width="0" style="39" hidden="1" customWidth="1"/>
    <col min="2823" max="2823" width="17.77734375" style="39" customWidth="1"/>
    <col min="2824" max="2824" width="7.21875" style="39" customWidth="1"/>
    <col min="2825" max="2825" width="7" style="39" customWidth="1"/>
    <col min="2826" max="2829" width="5" style="39" customWidth="1"/>
    <col min="2830" max="2835" width="3.6640625" style="39" customWidth="1"/>
    <col min="2836" max="3072" width="5.77734375" style="39"/>
    <col min="3073" max="3073" width="7.77734375" style="39" customWidth="1"/>
    <col min="3074" max="3074" width="6.5546875" style="39" customWidth="1"/>
    <col min="3075" max="3076" width="5.77734375" style="39" customWidth="1"/>
    <col min="3077" max="3077" width="9.21875" style="39" customWidth="1"/>
    <col min="3078" max="3078" width="0" style="39" hidden="1" customWidth="1"/>
    <col min="3079" max="3079" width="17.77734375" style="39" customWidth="1"/>
    <col min="3080" max="3080" width="7.21875" style="39" customWidth="1"/>
    <col min="3081" max="3081" width="7" style="39" customWidth="1"/>
    <col min="3082" max="3085" width="5" style="39" customWidth="1"/>
    <col min="3086" max="3091" width="3.6640625" style="39" customWidth="1"/>
    <col min="3092" max="3328" width="5.77734375" style="39"/>
    <col min="3329" max="3329" width="7.77734375" style="39" customWidth="1"/>
    <col min="3330" max="3330" width="6.5546875" style="39" customWidth="1"/>
    <col min="3331" max="3332" width="5.77734375" style="39" customWidth="1"/>
    <col min="3333" max="3333" width="9.21875" style="39" customWidth="1"/>
    <col min="3334" max="3334" width="0" style="39" hidden="1" customWidth="1"/>
    <col min="3335" max="3335" width="17.77734375" style="39" customWidth="1"/>
    <col min="3336" max="3336" width="7.21875" style="39" customWidth="1"/>
    <col min="3337" max="3337" width="7" style="39" customWidth="1"/>
    <col min="3338" max="3341" width="5" style="39" customWidth="1"/>
    <col min="3342" max="3347" width="3.6640625" style="39" customWidth="1"/>
    <col min="3348" max="3584" width="5.77734375" style="39"/>
    <col min="3585" max="3585" width="7.77734375" style="39" customWidth="1"/>
    <col min="3586" max="3586" width="6.5546875" style="39" customWidth="1"/>
    <col min="3587" max="3588" width="5.77734375" style="39" customWidth="1"/>
    <col min="3589" max="3589" width="9.21875" style="39" customWidth="1"/>
    <col min="3590" max="3590" width="0" style="39" hidden="1" customWidth="1"/>
    <col min="3591" max="3591" width="17.77734375" style="39" customWidth="1"/>
    <col min="3592" max="3592" width="7.21875" style="39" customWidth="1"/>
    <col min="3593" max="3593" width="7" style="39" customWidth="1"/>
    <col min="3594" max="3597" width="5" style="39" customWidth="1"/>
    <col min="3598" max="3603" width="3.6640625" style="39" customWidth="1"/>
    <col min="3604" max="3840" width="5.77734375" style="39"/>
    <col min="3841" max="3841" width="7.77734375" style="39" customWidth="1"/>
    <col min="3842" max="3842" width="6.5546875" style="39" customWidth="1"/>
    <col min="3843" max="3844" width="5.77734375" style="39" customWidth="1"/>
    <col min="3845" max="3845" width="9.21875" style="39" customWidth="1"/>
    <col min="3846" max="3846" width="0" style="39" hidden="1" customWidth="1"/>
    <col min="3847" max="3847" width="17.77734375" style="39" customWidth="1"/>
    <col min="3848" max="3848" width="7.21875" style="39" customWidth="1"/>
    <col min="3849" max="3849" width="7" style="39" customWidth="1"/>
    <col min="3850" max="3853" width="5" style="39" customWidth="1"/>
    <col min="3854" max="3859" width="3.6640625" style="39" customWidth="1"/>
    <col min="3860" max="4096" width="5.77734375" style="39"/>
    <col min="4097" max="4097" width="7.77734375" style="39" customWidth="1"/>
    <col min="4098" max="4098" width="6.5546875" style="39" customWidth="1"/>
    <col min="4099" max="4100" width="5.77734375" style="39" customWidth="1"/>
    <col min="4101" max="4101" width="9.21875" style="39" customWidth="1"/>
    <col min="4102" max="4102" width="0" style="39" hidden="1" customWidth="1"/>
    <col min="4103" max="4103" width="17.77734375" style="39" customWidth="1"/>
    <col min="4104" max="4104" width="7.21875" style="39" customWidth="1"/>
    <col min="4105" max="4105" width="7" style="39" customWidth="1"/>
    <col min="4106" max="4109" width="5" style="39" customWidth="1"/>
    <col min="4110" max="4115" width="3.6640625" style="39" customWidth="1"/>
    <col min="4116" max="4352" width="5.77734375" style="39"/>
    <col min="4353" max="4353" width="7.77734375" style="39" customWidth="1"/>
    <col min="4354" max="4354" width="6.5546875" style="39" customWidth="1"/>
    <col min="4355" max="4356" width="5.77734375" style="39" customWidth="1"/>
    <col min="4357" max="4357" width="9.21875" style="39" customWidth="1"/>
    <col min="4358" max="4358" width="0" style="39" hidden="1" customWidth="1"/>
    <col min="4359" max="4359" width="17.77734375" style="39" customWidth="1"/>
    <col min="4360" max="4360" width="7.21875" style="39" customWidth="1"/>
    <col min="4361" max="4361" width="7" style="39" customWidth="1"/>
    <col min="4362" max="4365" width="5" style="39" customWidth="1"/>
    <col min="4366" max="4371" width="3.6640625" style="39" customWidth="1"/>
    <col min="4372" max="4608" width="5.77734375" style="39"/>
    <col min="4609" max="4609" width="7.77734375" style="39" customWidth="1"/>
    <col min="4610" max="4610" width="6.5546875" style="39" customWidth="1"/>
    <col min="4611" max="4612" width="5.77734375" style="39" customWidth="1"/>
    <col min="4613" max="4613" width="9.21875" style="39" customWidth="1"/>
    <col min="4614" max="4614" width="0" style="39" hidden="1" customWidth="1"/>
    <col min="4615" max="4615" width="17.77734375" style="39" customWidth="1"/>
    <col min="4616" max="4616" width="7.21875" style="39" customWidth="1"/>
    <col min="4617" max="4617" width="7" style="39" customWidth="1"/>
    <col min="4618" max="4621" width="5" style="39" customWidth="1"/>
    <col min="4622" max="4627" width="3.6640625" style="39" customWidth="1"/>
    <col min="4628" max="4864" width="5.77734375" style="39"/>
    <col min="4865" max="4865" width="7.77734375" style="39" customWidth="1"/>
    <col min="4866" max="4866" width="6.5546875" style="39" customWidth="1"/>
    <col min="4867" max="4868" width="5.77734375" style="39" customWidth="1"/>
    <col min="4869" max="4869" width="9.21875" style="39" customWidth="1"/>
    <col min="4870" max="4870" width="0" style="39" hidden="1" customWidth="1"/>
    <col min="4871" max="4871" width="17.77734375" style="39" customWidth="1"/>
    <col min="4872" max="4872" width="7.21875" style="39" customWidth="1"/>
    <col min="4873" max="4873" width="7" style="39" customWidth="1"/>
    <col min="4874" max="4877" width="5" style="39" customWidth="1"/>
    <col min="4878" max="4883" width="3.6640625" style="39" customWidth="1"/>
    <col min="4884" max="5120" width="5.77734375" style="39"/>
    <col min="5121" max="5121" width="7.77734375" style="39" customWidth="1"/>
    <col min="5122" max="5122" width="6.5546875" style="39" customWidth="1"/>
    <col min="5123" max="5124" width="5.77734375" style="39" customWidth="1"/>
    <col min="5125" max="5125" width="9.21875" style="39" customWidth="1"/>
    <col min="5126" max="5126" width="0" style="39" hidden="1" customWidth="1"/>
    <col min="5127" max="5127" width="17.77734375" style="39" customWidth="1"/>
    <col min="5128" max="5128" width="7.21875" style="39" customWidth="1"/>
    <col min="5129" max="5129" width="7" style="39" customWidth="1"/>
    <col min="5130" max="5133" width="5" style="39" customWidth="1"/>
    <col min="5134" max="5139" width="3.6640625" style="39" customWidth="1"/>
    <col min="5140" max="5376" width="5.77734375" style="39"/>
    <col min="5377" max="5377" width="7.77734375" style="39" customWidth="1"/>
    <col min="5378" max="5378" width="6.5546875" style="39" customWidth="1"/>
    <col min="5379" max="5380" width="5.77734375" style="39" customWidth="1"/>
    <col min="5381" max="5381" width="9.21875" style="39" customWidth="1"/>
    <col min="5382" max="5382" width="0" style="39" hidden="1" customWidth="1"/>
    <col min="5383" max="5383" width="17.77734375" style="39" customWidth="1"/>
    <col min="5384" max="5384" width="7.21875" style="39" customWidth="1"/>
    <col min="5385" max="5385" width="7" style="39" customWidth="1"/>
    <col min="5386" max="5389" width="5" style="39" customWidth="1"/>
    <col min="5390" max="5395" width="3.6640625" style="39" customWidth="1"/>
    <col min="5396" max="5632" width="5.77734375" style="39"/>
    <col min="5633" max="5633" width="7.77734375" style="39" customWidth="1"/>
    <col min="5634" max="5634" width="6.5546875" style="39" customWidth="1"/>
    <col min="5635" max="5636" width="5.77734375" style="39" customWidth="1"/>
    <col min="5637" max="5637" width="9.21875" style="39" customWidth="1"/>
    <col min="5638" max="5638" width="0" style="39" hidden="1" customWidth="1"/>
    <col min="5639" max="5639" width="17.77734375" style="39" customWidth="1"/>
    <col min="5640" max="5640" width="7.21875" style="39" customWidth="1"/>
    <col min="5641" max="5641" width="7" style="39" customWidth="1"/>
    <col min="5642" max="5645" width="5" style="39" customWidth="1"/>
    <col min="5646" max="5651" width="3.6640625" style="39" customWidth="1"/>
    <col min="5652" max="5888" width="5.77734375" style="39"/>
    <col min="5889" max="5889" width="7.77734375" style="39" customWidth="1"/>
    <col min="5890" max="5890" width="6.5546875" style="39" customWidth="1"/>
    <col min="5891" max="5892" width="5.77734375" style="39" customWidth="1"/>
    <col min="5893" max="5893" width="9.21875" style="39" customWidth="1"/>
    <col min="5894" max="5894" width="0" style="39" hidden="1" customWidth="1"/>
    <col min="5895" max="5895" width="17.77734375" style="39" customWidth="1"/>
    <col min="5896" max="5896" width="7.21875" style="39" customWidth="1"/>
    <col min="5897" max="5897" width="7" style="39" customWidth="1"/>
    <col min="5898" max="5901" width="5" style="39" customWidth="1"/>
    <col min="5902" max="5907" width="3.6640625" style="39" customWidth="1"/>
    <col min="5908" max="6144" width="5.77734375" style="39"/>
    <col min="6145" max="6145" width="7.77734375" style="39" customWidth="1"/>
    <col min="6146" max="6146" width="6.5546875" style="39" customWidth="1"/>
    <col min="6147" max="6148" width="5.77734375" style="39" customWidth="1"/>
    <col min="6149" max="6149" width="9.21875" style="39" customWidth="1"/>
    <col min="6150" max="6150" width="0" style="39" hidden="1" customWidth="1"/>
    <col min="6151" max="6151" width="17.77734375" style="39" customWidth="1"/>
    <col min="6152" max="6152" width="7.21875" style="39" customWidth="1"/>
    <col min="6153" max="6153" width="7" style="39" customWidth="1"/>
    <col min="6154" max="6157" width="5" style="39" customWidth="1"/>
    <col min="6158" max="6163" width="3.6640625" style="39" customWidth="1"/>
    <col min="6164" max="6400" width="5.77734375" style="39"/>
    <col min="6401" max="6401" width="7.77734375" style="39" customWidth="1"/>
    <col min="6402" max="6402" width="6.5546875" style="39" customWidth="1"/>
    <col min="6403" max="6404" width="5.77734375" style="39" customWidth="1"/>
    <col min="6405" max="6405" width="9.21875" style="39" customWidth="1"/>
    <col min="6406" max="6406" width="0" style="39" hidden="1" customWidth="1"/>
    <col min="6407" max="6407" width="17.77734375" style="39" customWidth="1"/>
    <col min="6408" max="6408" width="7.21875" style="39" customWidth="1"/>
    <col min="6409" max="6409" width="7" style="39" customWidth="1"/>
    <col min="6410" max="6413" width="5" style="39" customWidth="1"/>
    <col min="6414" max="6419" width="3.6640625" style="39" customWidth="1"/>
    <col min="6420" max="6656" width="5.77734375" style="39"/>
    <col min="6657" max="6657" width="7.77734375" style="39" customWidth="1"/>
    <col min="6658" max="6658" width="6.5546875" style="39" customWidth="1"/>
    <col min="6659" max="6660" width="5.77734375" style="39" customWidth="1"/>
    <col min="6661" max="6661" width="9.21875" style="39" customWidth="1"/>
    <col min="6662" max="6662" width="0" style="39" hidden="1" customWidth="1"/>
    <col min="6663" max="6663" width="17.77734375" style="39" customWidth="1"/>
    <col min="6664" max="6664" width="7.21875" style="39" customWidth="1"/>
    <col min="6665" max="6665" width="7" style="39" customWidth="1"/>
    <col min="6666" max="6669" width="5" style="39" customWidth="1"/>
    <col min="6670" max="6675" width="3.6640625" style="39" customWidth="1"/>
    <col min="6676" max="6912" width="5.77734375" style="39"/>
    <col min="6913" max="6913" width="7.77734375" style="39" customWidth="1"/>
    <col min="6914" max="6914" width="6.5546875" style="39" customWidth="1"/>
    <col min="6915" max="6916" width="5.77734375" style="39" customWidth="1"/>
    <col min="6917" max="6917" width="9.21875" style="39" customWidth="1"/>
    <col min="6918" max="6918" width="0" style="39" hidden="1" customWidth="1"/>
    <col min="6919" max="6919" width="17.77734375" style="39" customWidth="1"/>
    <col min="6920" max="6920" width="7.21875" style="39" customWidth="1"/>
    <col min="6921" max="6921" width="7" style="39" customWidth="1"/>
    <col min="6922" max="6925" width="5" style="39" customWidth="1"/>
    <col min="6926" max="6931" width="3.6640625" style="39" customWidth="1"/>
    <col min="6932" max="7168" width="5.77734375" style="39"/>
    <col min="7169" max="7169" width="7.77734375" style="39" customWidth="1"/>
    <col min="7170" max="7170" width="6.5546875" style="39" customWidth="1"/>
    <col min="7171" max="7172" width="5.77734375" style="39" customWidth="1"/>
    <col min="7173" max="7173" width="9.21875" style="39" customWidth="1"/>
    <col min="7174" max="7174" width="0" style="39" hidden="1" customWidth="1"/>
    <col min="7175" max="7175" width="17.77734375" style="39" customWidth="1"/>
    <col min="7176" max="7176" width="7.21875" style="39" customWidth="1"/>
    <col min="7177" max="7177" width="7" style="39" customWidth="1"/>
    <col min="7178" max="7181" width="5" style="39" customWidth="1"/>
    <col min="7182" max="7187" width="3.6640625" style="39" customWidth="1"/>
    <col min="7188" max="7424" width="5.77734375" style="39"/>
    <col min="7425" max="7425" width="7.77734375" style="39" customWidth="1"/>
    <col min="7426" max="7426" width="6.5546875" style="39" customWidth="1"/>
    <col min="7427" max="7428" width="5.77734375" style="39" customWidth="1"/>
    <col min="7429" max="7429" width="9.21875" style="39" customWidth="1"/>
    <col min="7430" max="7430" width="0" style="39" hidden="1" customWidth="1"/>
    <col min="7431" max="7431" width="17.77734375" style="39" customWidth="1"/>
    <col min="7432" max="7432" width="7.21875" style="39" customWidth="1"/>
    <col min="7433" max="7433" width="7" style="39" customWidth="1"/>
    <col min="7434" max="7437" width="5" style="39" customWidth="1"/>
    <col min="7438" max="7443" width="3.6640625" style="39" customWidth="1"/>
    <col min="7444" max="7680" width="5.77734375" style="39"/>
    <col min="7681" max="7681" width="7.77734375" style="39" customWidth="1"/>
    <col min="7682" max="7682" width="6.5546875" style="39" customWidth="1"/>
    <col min="7683" max="7684" width="5.77734375" style="39" customWidth="1"/>
    <col min="7685" max="7685" width="9.21875" style="39" customWidth="1"/>
    <col min="7686" max="7686" width="0" style="39" hidden="1" customWidth="1"/>
    <col min="7687" max="7687" width="17.77734375" style="39" customWidth="1"/>
    <col min="7688" max="7688" width="7.21875" style="39" customWidth="1"/>
    <col min="7689" max="7689" width="7" style="39" customWidth="1"/>
    <col min="7690" max="7693" width="5" style="39" customWidth="1"/>
    <col min="7694" max="7699" width="3.6640625" style="39" customWidth="1"/>
    <col min="7700" max="7936" width="5.77734375" style="39"/>
    <col min="7937" max="7937" width="7.77734375" style="39" customWidth="1"/>
    <col min="7938" max="7938" width="6.5546875" style="39" customWidth="1"/>
    <col min="7939" max="7940" width="5.77734375" style="39" customWidth="1"/>
    <col min="7941" max="7941" width="9.21875" style="39" customWidth="1"/>
    <col min="7942" max="7942" width="0" style="39" hidden="1" customWidth="1"/>
    <col min="7943" max="7943" width="17.77734375" style="39" customWidth="1"/>
    <col min="7944" max="7944" width="7.21875" style="39" customWidth="1"/>
    <col min="7945" max="7945" width="7" style="39" customWidth="1"/>
    <col min="7946" max="7949" width="5" style="39" customWidth="1"/>
    <col min="7950" max="7955" width="3.6640625" style="39" customWidth="1"/>
    <col min="7956" max="8192" width="5.77734375" style="39"/>
    <col min="8193" max="8193" width="7.77734375" style="39" customWidth="1"/>
    <col min="8194" max="8194" width="6.5546875" style="39" customWidth="1"/>
    <col min="8195" max="8196" width="5.77734375" style="39" customWidth="1"/>
    <col min="8197" max="8197" width="9.21875" style="39" customWidth="1"/>
    <col min="8198" max="8198" width="0" style="39" hidden="1" customWidth="1"/>
    <col min="8199" max="8199" width="17.77734375" style="39" customWidth="1"/>
    <col min="8200" max="8200" width="7.21875" style="39" customWidth="1"/>
    <col min="8201" max="8201" width="7" style="39" customWidth="1"/>
    <col min="8202" max="8205" width="5" style="39" customWidth="1"/>
    <col min="8206" max="8211" width="3.6640625" style="39" customWidth="1"/>
    <col min="8212" max="8448" width="5.77734375" style="39"/>
    <col min="8449" max="8449" width="7.77734375" style="39" customWidth="1"/>
    <col min="8450" max="8450" width="6.5546875" style="39" customWidth="1"/>
    <col min="8451" max="8452" width="5.77734375" style="39" customWidth="1"/>
    <col min="8453" max="8453" width="9.21875" style="39" customWidth="1"/>
    <col min="8454" max="8454" width="0" style="39" hidden="1" customWidth="1"/>
    <col min="8455" max="8455" width="17.77734375" style="39" customWidth="1"/>
    <col min="8456" max="8456" width="7.21875" style="39" customWidth="1"/>
    <col min="8457" max="8457" width="7" style="39" customWidth="1"/>
    <col min="8458" max="8461" width="5" style="39" customWidth="1"/>
    <col min="8462" max="8467" width="3.6640625" style="39" customWidth="1"/>
    <col min="8468" max="8704" width="5.77734375" style="39"/>
    <col min="8705" max="8705" width="7.77734375" style="39" customWidth="1"/>
    <col min="8706" max="8706" width="6.5546875" style="39" customWidth="1"/>
    <col min="8707" max="8708" width="5.77734375" style="39" customWidth="1"/>
    <col min="8709" max="8709" width="9.21875" style="39" customWidth="1"/>
    <col min="8710" max="8710" width="0" style="39" hidden="1" customWidth="1"/>
    <col min="8711" max="8711" width="17.77734375" style="39" customWidth="1"/>
    <col min="8712" max="8712" width="7.21875" style="39" customWidth="1"/>
    <col min="8713" max="8713" width="7" style="39" customWidth="1"/>
    <col min="8714" max="8717" width="5" style="39" customWidth="1"/>
    <col min="8718" max="8723" width="3.6640625" style="39" customWidth="1"/>
    <col min="8724" max="8960" width="5.77734375" style="39"/>
    <col min="8961" max="8961" width="7.77734375" style="39" customWidth="1"/>
    <col min="8962" max="8962" width="6.5546875" style="39" customWidth="1"/>
    <col min="8963" max="8964" width="5.77734375" style="39" customWidth="1"/>
    <col min="8965" max="8965" width="9.21875" style="39" customWidth="1"/>
    <col min="8966" max="8966" width="0" style="39" hidden="1" customWidth="1"/>
    <col min="8967" max="8967" width="17.77734375" style="39" customWidth="1"/>
    <col min="8968" max="8968" width="7.21875" style="39" customWidth="1"/>
    <col min="8969" max="8969" width="7" style="39" customWidth="1"/>
    <col min="8970" max="8973" width="5" style="39" customWidth="1"/>
    <col min="8974" max="8979" width="3.6640625" style="39" customWidth="1"/>
    <col min="8980" max="9216" width="5.77734375" style="39"/>
    <col min="9217" max="9217" width="7.77734375" style="39" customWidth="1"/>
    <col min="9218" max="9218" width="6.5546875" style="39" customWidth="1"/>
    <col min="9219" max="9220" width="5.77734375" style="39" customWidth="1"/>
    <col min="9221" max="9221" width="9.21875" style="39" customWidth="1"/>
    <col min="9222" max="9222" width="0" style="39" hidden="1" customWidth="1"/>
    <col min="9223" max="9223" width="17.77734375" style="39" customWidth="1"/>
    <col min="9224" max="9224" width="7.21875" style="39" customWidth="1"/>
    <col min="9225" max="9225" width="7" style="39" customWidth="1"/>
    <col min="9226" max="9229" width="5" style="39" customWidth="1"/>
    <col min="9230" max="9235" width="3.6640625" style="39" customWidth="1"/>
    <col min="9236" max="9472" width="5.77734375" style="39"/>
    <col min="9473" max="9473" width="7.77734375" style="39" customWidth="1"/>
    <col min="9474" max="9474" width="6.5546875" style="39" customWidth="1"/>
    <col min="9475" max="9476" width="5.77734375" style="39" customWidth="1"/>
    <col min="9477" max="9477" width="9.21875" style="39" customWidth="1"/>
    <col min="9478" max="9478" width="0" style="39" hidden="1" customWidth="1"/>
    <col min="9479" max="9479" width="17.77734375" style="39" customWidth="1"/>
    <col min="9480" max="9480" width="7.21875" style="39" customWidth="1"/>
    <col min="9481" max="9481" width="7" style="39" customWidth="1"/>
    <col min="9482" max="9485" width="5" style="39" customWidth="1"/>
    <col min="9486" max="9491" width="3.6640625" style="39" customWidth="1"/>
    <col min="9492" max="9728" width="5.77734375" style="39"/>
    <col min="9729" max="9729" width="7.77734375" style="39" customWidth="1"/>
    <col min="9730" max="9730" width="6.5546875" style="39" customWidth="1"/>
    <col min="9731" max="9732" width="5.77734375" style="39" customWidth="1"/>
    <col min="9733" max="9733" width="9.21875" style="39" customWidth="1"/>
    <col min="9734" max="9734" width="0" style="39" hidden="1" customWidth="1"/>
    <col min="9735" max="9735" width="17.77734375" style="39" customWidth="1"/>
    <col min="9736" max="9736" width="7.21875" style="39" customWidth="1"/>
    <col min="9737" max="9737" width="7" style="39" customWidth="1"/>
    <col min="9738" max="9741" width="5" style="39" customWidth="1"/>
    <col min="9742" max="9747" width="3.6640625" style="39" customWidth="1"/>
    <col min="9748" max="9984" width="5.77734375" style="39"/>
    <col min="9985" max="9985" width="7.77734375" style="39" customWidth="1"/>
    <col min="9986" max="9986" width="6.5546875" style="39" customWidth="1"/>
    <col min="9987" max="9988" width="5.77734375" style="39" customWidth="1"/>
    <col min="9989" max="9989" width="9.21875" style="39" customWidth="1"/>
    <col min="9990" max="9990" width="0" style="39" hidden="1" customWidth="1"/>
    <col min="9991" max="9991" width="17.77734375" style="39" customWidth="1"/>
    <col min="9992" max="9992" width="7.21875" style="39" customWidth="1"/>
    <col min="9993" max="9993" width="7" style="39" customWidth="1"/>
    <col min="9994" max="9997" width="5" style="39" customWidth="1"/>
    <col min="9998" max="10003" width="3.6640625" style="39" customWidth="1"/>
    <col min="10004" max="10240" width="5.77734375" style="39"/>
    <col min="10241" max="10241" width="7.77734375" style="39" customWidth="1"/>
    <col min="10242" max="10242" width="6.5546875" style="39" customWidth="1"/>
    <col min="10243" max="10244" width="5.77734375" style="39" customWidth="1"/>
    <col min="10245" max="10245" width="9.21875" style="39" customWidth="1"/>
    <col min="10246" max="10246" width="0" style="39" hidden="1" customWidth="1"/>
    <col min="10247" max="10247" width="17.77734375" style="39" customWidth="1"/>
    <col min="10248" max="10248" width="7.21875" style="39" customWidth="1"/>
    <col min="10249" max="10249" width="7" style="39" customWidth="1"/>
    <col min="10250" max="10253" width="5" style="39" customWidth="1"/>
    <col min="10254" max="10259" width="3.6640625" style="39" customWidth="1"/>
    <col min="10260" max="10496" width="5.77734375" style="39"/>
    <col min="10497" max="10497" width="7.77734375" style="39" customWidth="1"/>
    <col min="10498" max="10498" width="6.5546875" style="39" customWidth="1"/>
    <col min="10499" max="10500" width="5.77734375" style="39" customWidth="1"/>
    <col min="10501" max="10501" width="9.21875" style="39" customWidth="1"/>
    <col min="10502" max="10502" width="0" style="39" hidden="1" customWidth="1"/>
    <col min="10503" max="10503" width="17.77734375" style="39" customWidth="1"/>
    <col min="10504" max="10504" width="7.21875" style="39" customWidth="1"/>
    <col min="10505" max="10505" width="7" style="39" customWidth="1"/>
    <col min="10506" max="10509" width="5" style="39" customWidth="1"/>
    <col min="10510" max="10515" width="3.6640625" style="39" customWidth="1"/>
    <col min="10516" max="10752" width="5.77734375" style="39"/>
    <col min="10753" max="10753" width="7.77734375" style="39" customWidth="1"/>
    <col min="10754" max="10754" width="6.5546875" style="39" customWidth="1"/>
    <col min="10755" max="10756" width="5.77734375" style="39" customWidth="1"/>
    <col min="10757" max="10757" width="9.21875" style="39" customWidth="1"/>
    <col min="10758" max="10758" width="0" style="39" hidden="1" customWidth="1"/>
    <col min="10759" max="10759" width="17.77734375" style="39" customWidth="1"/>
    <col min="10760" max="10760" width="7.21875" style="39" customWidth="1"/>
    <col min="10761" max="10761" width="7" style="39" customWidth="1"/>
    <col min="10762" max="10765" width="5" style="39" customWidth="1"/>
    <col min="10766" max="10771" width="3.6640625" style="39" customWidth="1"/>
    <col min="10772" max="11008" width="5.77734375" style="39"/>
    <col min="11009" max="11009" width="7.77734375" style="39" customWidth="1"/>
    <col min="11010" max="11010" width="6.5546875" style="39" customWidth="1"/>
    <col min="11011" max="11012" width="5.77734375" style="39" customWidth="1"/>
    <col min="11013" max="11013" width="9.21875" style="39" customWidth="1"/>
    <col min="11014" max="11014" width="0" style="39" hidden="1" customWidth="1"/>
    <col min="11015" max="11015" width="17.77734375" style="39" customWidth="1"/>
    <col min="11016" max="11016" width="7.21875" style="39" customWidth="1"/>
    <col min="11017" max="11017" width="7" style="39" customWidth="1"/>
    <col min="11018" max="11021" width="5" style="39" customWidth="1"/>
    <col min="11022" max="11027" width="3.6640625" style="39" customWidth="1"/>
    <col min="11028" max="11264" width="5.77734375" style="39"/>
    <col min="11265" max="11265" width="7.77734375" style="39" customWidth="1"/>
    <col min="11266" max="11266" width="6.5546875" style="39" customWidth="1"/>
    <col min="11267" max="11268" width="5.77734375" style="39" customWidth="1"/>
    <col min="11269" max="11269" width="9.21875" style="39" customWidth="1"/>
    <col min="11270" max="11270" width="0" style="39" hidden="1" customWidth="1"/>
    <col min="11271" max="11271" width="17.77734375" style="39" customWidth="1"/>
    <col min="11272" max="11272" width="7.21875" style="39" customWidth="1"/>
    <col min="11273" max="11273" width="7" style="39" customWidth="1"/>
    <col min="11274" max="11277" width="5" style="39" customWidth="1"/>
    <col min="11278" max="11283" width="3.6640625" style="39" customWidth="1"/>
    <col min="11284" max="11520" width="5.77734375" style="39"/>
    <col min="11521" max="11521" width="7.77734375" style="39" customWidth="1"/>
    <col min="11522" max="11522" width="6.5546875" style="39" customWidth="1"/>
    <col min="11523" max="11524" width="5.77734375" style="39" customWidth="1"/>
    <col min="11525" max="11525" width="9.21875" style="39" customWidth="1"/>
    <col min="11526" max="11526" width="0" style="39" hidden="1" customWidth="1"/>
    <col min="11527" max="11527" width="17.77734375" style="39" customWidth="1"/>
    <col min="11528" max="11528" width="7.21875" style="39" customWidth="1"/>
    <col min="11529" max="11529" width="7" style="39" customWidth="1"/>
    <col min="11530" max="11533" width="5" style="39" customWidth="1"/>
    <col min="11534" max="11539" width="3.6640625" style="39" customWidth="1"/>
    <col min="11540" max="11776" width="5.77734375" style="39"/>
    <col min="11777" max="11777" width="7.77734375" style="39" customWidth="1"/>
    <col min="11778" max="11778" width="6.5546875" style="39" customWidth="1"/>
    <col min="11779" max="11780" width="5.77734375" style="39" customWidth="1"/>
    <col min="11781" max="11781" width="9.21875" style="39" customWidth="1"/>
    <col min="11782" max="11782" width="0" style="39" hidden="1" customWidth="1"/>
    <col min="11783" max="11783" width="17.77734375" style="39" customWidth="1"/>
    <col min="11784" max="11784" width="7.21875" style="39" customWidth="1"/>
    <col min="11785" max="11785" width="7" style="39" customWidth="1"/>
    <col min="11786" max="11789" width="5" style="39" customWidth="1"/>
    <col min="11790" max="11795" width="3.6640625" style="39" customWidth="1"/>
    <col min="11796" max="12032" width="5.77734375" style="39"/>
    <col min="12033" max="12033" width="7.77734375" style="39" customWidth="1"/>
    <col min="12034" max="12034" width="6.5546875" style="39" customWidth="1"/>
    <col min="12035" max="12036" width="5.77734375" style="39" customWidth="1"/>
    <col min="12037" max="12037" width="9.21875" style="39" customWidth="1"/>
    <col min="12038" max="12038" width="0" style="39" hidden="1" customWidth="1"/>
    <col min="12039" max="12039" width="17.77734375" style="39" customWidth="1"/>
    <col min="12040" max="12040" width="7.21875" style="39" customWidth="1"/>
    <col min="12041" max="12041" width="7" style="39" customWidth="1"/>
    <col min="12042" max="12045" width="5" style="39" customWidth="1"/>
    <col min="12046" max="12051" width="3.6640625" style="39" customWidth="1"/>
    <col min="12052" max="12288" width="5.77734375" style="39"/>
    <col min="12289" max="12289" width="7.77734375" style="39" customWidth="1"/>
    <col min="12290" max="12290" width="6.5546875" style="39" customWidth="1"/>
    <col min="12291" max="12292" width="5.77734375" style="39" customWidth="1"/>
    <col min="12293" max="12293" width="9.21875" style="39" customWidth="1"/>
    <col min="12294" max="12294" width="0" style="39" hidden="1" customWidth="1"/>
    <col min="12295" max="12295" width="17.77734375" style="39" customWidth="1"/>
    <col min="12296" max="12296" width="7.21875" style="39" customWidth="1"/>
    <col min="12297" max="12297" width="7" style="39" customWidth="1"/>
    <col min="12298" max="12301" width="5" style="39" customWidth="1"/>
    <col min="12302" max="12307" width="3.6640625" style="39" customWidth="1"/>
    <col min="12308" max="12544" width="5.77734375" style="39"/>
    <col min="12545" max="12545" width="7.77734375" style="39" customWidth="1"/>
    <col min="12546" max="12546" width="6.5546875" style="39" customWidth="1"/>
    <col min="12547" max="12548" width="5.77734375" style="39" customWidth="1"/>
    <col min="12549" max="12549" width="9.21875" style="39" customWidth="1"/>
    <col min="12550" max="12550" width="0" style="39" hidden="1" customWidth="1"/>
    <col min="12551" max="12551" width="17.77734375" style="39" customWidth="1"/>
    <col min="12552" max="12552" width="7.21875" style="39" customWidth="1"/>
    <col min="12553" max="12553" width="7" style="39" customWidth="1"/>
    <col min="12554" max="12557" width="5" style="39" customWidth="1"/>
    <col min="12558" max="12563" width="3.6640625" style="39" customWidth="1"/>
    <col min="12564" max="12800" width="5.77734375" style="39"/>
    <col min="12801" max="12801" width="7.77734375" style="39" customWidth="1"/>
    <col min="12802" max="12802" width="6.5546875" style="39" customWidth="1"/>
    <col min="12803" max="12804" width="5.77734375" style="39" customWidth="1"/>
    <col min="12805" max="12805" width="9.21875" style="39" customWidth="1"/>
    <col min="12806" max="12806" width="0" style="39" hidden="1" customWidth="1"/>
    <col min="12807" max="12807" width="17.77734375" style="39" customWidth="1"/>
    <col min="12808" max="12808" width="7.21875" style="39" customWidth="1"/>
    <col min="12809" max="12809" width="7" style="39" customWidth="1"/>
    <col min="12810" max="12813" width="5" style="39" customWidth="1"/>
    <col min="12814" max="12819" width="3.6640625" style="39" customWidth="1"/>
    <col min="12820" max="13056" width="5.77734375" style="39"/>
    <col min="13057" max="13057" width="7.77734375" style="39" customWidth="1"/>
    <col min="13058" max="13058" width="6.5546875" style="39" customWidth="1"/>
    <col min="13059" max="13060" width="5.77734375" style="39" customWidth="1"/>
    <col min="13061" max="13061" width="9.21875" style="39" customWidth="1"/>
    <col min="13062" max="13062" width="0" style="39" hidden="1" customWidth="1"/>
    <col min="13063" max="13063" width="17.77734375" style="39" customWidth="1"/>
    <col min="13064" max="13064" width="7.21875" style="39" customWidth="1"/>
    <col min="13065" max="13065" width="7" style="39" customWidth="1"/>
    <col min="13066" max="13069" width="5" style="39" customWidth="1"/>
    <col min="13070" max="13075" width="3.6640625" style="39" customWidth="1"/>
    <col min="13076" max="13312" width="5.77734375" style="39"/>
    <col min="13313" max="13313" width="7.77734375" style="39" customWidth="1"/>
    <col min="13314" max="13314" width="6.5546875" style="39" customWidth="1"/>
    <col min="13315" max="13316" width="5.77734375" style="39" customWidth="1"/>
    <col min="13317" max="13317" width="9.21875" style="39" customWidth="1"/>
    <col min="13318" max="13318" width="0" style="39" hidden="1" customWidth="1"/>
    <col min="13319" max="13319" width="17.77734375" style="39" customWidth="1"/>
    <col min="13320" max="13320" width="7.21875" style="39" customWidth="1"/>
    <col min="13321" max="13321" width="7" style="39" customWidth="1"/>
    <col min="13322" max="13325" width="5" style="39" customWidth="1"/>
    <col min="13326" max="13331" width="3.6640625" style="39" customWidth="1"/>
    <col min="13332" max="13568" width="5.77734375" style="39"/>
    <col min="13569" max="13569" width="7.77734375" style="39" customWidth="1"/>
    <col min="13570" max="13570" width="6.5546875" style="39" customWidth="1"/>
    <col min="13571" max="13572" width="5.77734375" style="39" customWidth="1"/>
    <col min="13573" max="13573" width="9.21875" style="39" customWidth="1"/>
    <col min="13574" max="13574" width="0" style="39" hidden="1" customWidth="1"/>
    <col min="13575" max="13575" width="17.77734375" style="39" customWidth="1"/>
    <col min="13576" max="13576" width="7.21875" style="39" customWidth="1"/>
    <col min="13577" max="13577" width="7" style="39" customWidth="1"/>
    <col min="13578" max="13581" width="5" style="39" customWidth="1"/>
    <col min="13582" max="13587" width="3.6640625" style="39" customWidth="1"/>
    <col min="13588" max="13824" width="5.77734375" style="39"/>
    <col min="13825" max="13825" width="7.77734375" style="39" customWidth="1"/>
    <col min="13826" max="13826" width="6.5546875" style="39" customWidth="1"/>
    <col min="13827" max="13828" width="5.77734375" style="39" customWidth="1"/>
    <col min="13829" max="13829" width="9.21875" style="39" customWidth="1"/>
    <col min="13830" max="13830" width="0" style="39" hidden="1" customWidth="1"/>
    <col min="13831" max="13831" width="17.77734375" style="39" customWidth="1"/>
    <col min="13832" max="13832" width="7.21875" style="39" customWidth="1"/>
    <col min="13833" max="13833" width="7" style="39" customWidth="1"/>
    <col min="13834" max="13837" width="5" style="39" customWidth="1"/>
    <col min="13838" max="13843" width="3.6640625" style="39" customWidth="1"/>
    <col min="13844" max="14080" width="5.77734375" style="39"/>
    <col min="14081" max="14081" width="7.77734375" style="39" customWidth="1"/>
    <col min="14082" max="14082" width="6.5546875" style="39" customWidth="1"/>
    <col min="14083" max="14084" width="5.77734375" style="39" customWidth="1"/>
    <col min="14085" max="14085" width="9.21875" style="39" customWidth="1"/>
    <col min="14086" max="14086" width="0" style="39" hidden="1" customWidth="1"/>
    <col min="14087" max="14087" width="17.77734375" style="39" customWidth="1"/>
    <col min="14088" max="14088" width="7.21875" style="39" customWidth="1"/>
    <col min="14089" max="14089" width="7" style="39" customWidth="1"/>
    <col min="14090" max="14093" width="5" style="39" customWidth="1"/>
    <col min="14094" max="14099" width="3.6640625" style="39" customWidth="1"/>
    <col min="14100" max="14336" width="5.77734375" style="39"/>
    <col min="14337" max="14337" width="7.77734375" style="39" customWidth="1"/>
    <col min="14338" max="14338" width="6.5546875" style="39" customWidth="1"/>
    <col min="14339" max="14340" width="5.77734375" style="39" customWidth="1"/>
    <col min="14341" max="14341" width="9.21875" style="39" customWidth="1"/>
    <col min="14342" max="14342" width="0" style="39" hidden="1" customWidth="1"/>
    <col min="14343" max="14343" width="17.77734375" style="39" customWidth="1"/>
    <col min="14344" max="14344" width="7.21875" style="39" customWidth="1"/>
    <col min="14345" max="14345" width="7" style="39" customWidth="1"/>
    <col min="14346" max="14349" width="5" style="39" customWidth="1"/>
    <col min="14350" max="14355" width="3.6640625" style="39" customWidth="1"/>
    <col min="14356" max="14592" width="5.77734375" style="39"/>
    <col min="14593" max="14593" width="7.77734375" style="39" customWidth="1"/>
    <col min="14594" max="14594" width="6.5546875" style="39" customWidth="1"/>
    <col min="14595" max="14596" width="5.77734375" style="39" customWidth="1"/>
    <col min="14597" max="14597" width="9.21875" style="39" customWidth="1"/>
    <col min="14598" max="14598" width="0" style="39" hidden="1" customWidth="1"/>
    <col min="14599" max="14599" width="17.77734375" style="39" customWidth="1"/>
    <col min="14600" max="14600" width="7.21875" style="39" customWidth="1"/>
    <col min="14601" max="14601" width="7" style="39" customWidth="1"/>
    <col min="14602" max="14605" width="5" style="39" customWidth="1"/>
    <col min="14606" max="14611" width="3.6640625" style="39" customWidth="1"/>
    <col min="14612" max="14848" width="5.77734375" style="39"/>
    <col min="14849" max="14849" width="7.77734375" style="39" customWidth="1"/>
    <col min="14850" max="14850" width="6.5546875" style="39" customWidth="1"/>
    <col min="14851" max="14852" width="5.77734375" style="39" customWidth="1"/>
    <col min="14853" max="14853" width="9.21875" style="39" customWidth="1"/>
    <col min="14854" max="14854" width="0" style="39" hidden="1" customWidth="1"/>
    <col min="14855" max="14855" width="17.77734375" style="39" customWidth="1"/>
    <col min="14856" max="14856" width="7.21875" style="39" customWidth="1"/>
    <col min="14857" max="14857" width="7" style="39" customWidth="1"/>
    <col min="14858" max="14861" width="5" style="39" customWidth="1"/>
    <col min="14862" max="14867" width="3.6640625" style="39" customWidth="1"/>
    <col min="14868" max="15104" width="5.77734375" style="39"/>
    <col min="15105" max="15105" width="7.77734375" style="39" customWidth="1"/>
    <col min="15106" max="15106" width="6.5546875" style="39" customWidth="1"/>
    <col min="15107" max="15108" width="5.77734375" style="39" customWidth="1"/>
    <col min="15109" max="15109" width="9.21875" style="39" customWidth="1"/>
    <col min="15110" max="15110" width="0" style="39" hidden="1" customWidth="1"/>
    <col min="15111" max="15111" width="17.77734375" style="39" customWidth="1"/>
    <col min="15112" max="15112" width="7.21875" style="39" customWidth="1"/>
    <col min="15113" max="15113" width="7" style="39" customWidth="1"/>
    <col min="15114" max="15117" width="5" style="39" customWidth="1"/>
    <col min="15118" max="15123" width="3.6640625" style="39" customWidth="1"/>
    <col min="15124" max="15360" width="5.77734375" style="39"/>
    <col min="15361" max="15361" width="7.77734375" style="39" customWidth="1"/>
    <col min="15362" max="15362" width="6.5546875" style="39" customWidth="1"/>
    <col min="15363" max="15364" width="5.77734375" style="39" customWidth="1"/>
    <col min="15365" max="15365" width="9.21875" style="39" customWidth="1"/>
    <col min="15366" max="15366" width="0" style="39" hidden="1" customWidth="1"/>
    <col min="15367" max="15367" width="17.77734375" style="39" customWidth="1"/>
    <col min="15368" max="15368" width="7.21875" style="39" customWidth="1"/>
    <col min="15369" max="15369" width="7" style="39" customWidth="1"/>
    <col min="15370" max="15373" width="5" style="39" customWidth="1"/>
    <col min="15374" max="15379" width="3.6640625" style="39" customWidth="1"/>
    <col min="15380" max="15616" width="5.77734375" style="39"/>
    <col min="15617" max="15617" width="7.77734375" style="39" customWidth="1"/>
    <col min="15618" max="15618" width="6.5546875" style="39" customWidth="1"/>
    <col min="15619" max="15620" width="5.77734375" style="39" customWidth="1"/>
    <col min="15621" max="15621" width="9.21875" style="39" customWidth="1"/>
    <col min="15622" max="15622" width="0" style="39" hidden="1" customWidth="1"/>
    <col min="15623" max="15623" width="17.77734375" style="39" customWidth="1"/>
    <col min="15624" max="15624" width="7.21875" style="39" customWidth="1"/>
    <col min="15625" max="15625" width="7" style="39" customWidth="1"/>
    <col min="15626" max="15629" width="5" style="39" customWidth="1"/>
    <col min="15630" max="15635" width="3.6640625" style="39" customWidth="1"/>
    <col min="15636" max="15872" width="5.77734375" style="39"/>
    <col min="15873" max="15873" width="7.77734375" style="39" customWidth="1"/>
    <col min="15874" max="15874" width="6.5546875" style="39" customWidth="1"/>
    <col min="15875" max="15876" width="5.77734375" style="39" customWidth="1"/>
    <col min="15877" max="15877" width="9.21875" style="39" customWidth="1"/>
    <col min="15878" max="15878" width="0" style="39" hidden="1" customWidth="1"/>
    <col min="15879" max="15879" width="17.77734375" style="39" customWidth="1"/>
    <col min="15880" max="15880" width="7.21875" style="39" customWidth="1"/>
    <col min="15881" max="15881" width="7" style="39" customWidth="1"/>
    <col min="15882" max="15885" width="5" style="39" customWidth="1"/>
    <col min="15886" max="15891" width="3.6640625" style="39" customWidth="1"/>
    <col min="15892" max="16128" width="5.77734375" style="39"/>
    <col min="16129" max="16129" width="7.77734375" style="39" customWidth="1"/>
    <col min="16130" max="16130" width="6.5546875" style="39" customWidth="1"/>
    <col min="16131" max="16132" width="5.77734375" style="39" customWidth="1"/>
    <col min="16133" max="16133" width="9.21875" style="39" customWidth="1"/>
    <col min="16134" max="16134" width="0" style="39" hidden="1" customWidth="1"/>
    <col min="16135" max="16135" width="17.77734375" style="39" customWidth="1"/>
    <col min="16136" max="16136" width="7.21875" style="39" customWidth="1"/>
    <col min="16137" max="16137" width="7" style="39" customWidth="1"/>
    <col min="16138" max="16141" width="5" style="39" customWidth="1"/>
    <col min="16142" max="16147" width="3.6640625" style="39" customWidth="1"/>
    <col min="16148" max="16384" width="5.77734375" style="39"/>
  </cols>
  <sheetData>
    <row r="1" spans="1:19" s="33" customFormat="1" ht="32.450000000000003" customHeight="1">
      <c r="A1" s="140" t="s">
        <v>186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</row>
    <row r="2" spans="1:19" s="33" customFormat="1" ht="20.25" customHeight="1">
      <c r="A2" s="34" t="s">
        <v>187</v>
      </c>
      <c r="B2" s="141" t="s">
        <v>232</v>
      </c>
      <c r="C2" s="142"/>
      <c r="D2" s="142"/>
      <c r="E2" s="142"/>
      <c r="F2" s="142"/>
      <c r="G2" s="142"/>
      <c r="H2" s="143"/>
      <c r="I2" s="35"/>
      <c r="J2" s="35"/>
      <c r="K2" s="35"/>
      <c r="L2" s="35"/>
      <c r="M2" s="35"/>
      <c r="N2" s="35"/>
      <c r="O2" s="35"/>
      <c r="P2" s="35"/>
      <c r="Q2" s="35"/>
      <c r="R2" s="36"/>
      <c r="S2" s="36"/>
    </row>
    <row r="3" spans="1:19" ht="20.25" customHeight="1">
      <c r="A3" s="34" t="s">
        <v>188</v>
      </c>
      <c r="B3" s="34" t="str">
        <f>"일금 "&amp;NUMBERSTRING(G26,1)&amp;"원정 ( \ "&amp;TEXT(G26,"#,###")&amp;" )"</f>
        <v>일금 영원정 ( \  )</v>
      </c>
      <c r="C3" s="37"/>
      <c r="D3" s="37"/>
      <c r="E3" s="37"/>
      <c r="F3" s="37"/>
      <c r="G3" s="37"/>
      <c r="H3" s="38"/>
      <c r="I3" s="103"/>
      <c r="J3" s="103"/>
      <c r="K3" s="103"/>
      <c r="L3" s="103"/>
      <c r="M3" s="103"/>
      <c r="N3" s="103"/>
      <c r="O3" s="103"/>
      <c r="P3" s="103"/>
      <c r="Q3" s="103"/>
      <c r="R3" s="38"/>
      <c r="S3" s="38"/>
    </row>
    <row r="4" spans="1:19" ht="5.25" customHeight="1">
      <c r="A4" s="40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</row>
    <row r="5" spans="1:19" s="44" customFormat="1" ht="17.25" customHeight="1">
      <c r="A5" s="144" t="s">
        <v>189</v>
      </c>
      <c r="B5" s="145"/>
      <c r="C5" s="145"/>
      <c r="D5" s="145"/>
      <c r="E5" s="146"/>
      <c r="F5" s="42"/>
      <c r="G5" s="43" t="s">
        <v>190</v>
      </c>
      <c r="H5" s="147" t="s">
        <v>191</v>
      </c>
      <c r="I5" s="145"/>
      <c r="J5" s="145"/>
      <c r="K5" s="145"/>
      <c r="L5" s="145"/>
      <c r="M5" s="146"/>
      <c r="N5" s="147" t="s">
        <v>192</v>
      </c>
      <c r="O5" s="145"/>
      <c r="P5" s="145"/>
      <c r="Q5" s="145"/>
      <c r="R5" s="145"/>
      <c r="S5" s="148"/>
    </row>
    <row r="6" spans="1:19" s="44" customFormat="1" ht="17.25" customHeight="1">
      <c r="A6" s="112" t="s">
        <v>193</v>
      </c>
      <c r="B6" s="115" t="s">
        <v>194</v>
      </c>
      <c r="C6" s="116"/>
      <c r="D6" s="116"/>
      <c r="E6" s="117"/>
      <c r="F6" s="45"/>
      <c r="G6" s="46">
        <f>총괄표!I29</f>
        <v>0</v>
      </c>
      <c r="H6" s="115"/>
      <c r="I6" s="118"/>
      <c r="J6" s="118"/>
      <c r="K6" s="118"/>
      <c r="L6" s="118"/>
      <c r="M6" s="119"/>
      <c r="N6" s="115"/>
      <c r="O6" s="116"/>
      <c r="P6" s="116"/>
      <c r="Q6" s="116"/>
      <c r="R6" s="116"/>
      <c r="S6" s="120"/>
    </row>
    <row r="7" spans="1:19" s="44" customFormat="1" ht="17.25" customHeight="1">
      <c r="A7" s="113"/>
      <c r="B7" s="121" t="s">
        <v>141</v>
      </c>
      <c r="C7" s="122" t="s">
        <v>195</v>
      </c>
      <c r="D7" s="123"/>
      <c r="E7" s="124"/>
      <c r="F7" s="47"/>
      <c r="G7" s="48">
        <f>총괄표!L29</f>
        <v>0</v>
      </c>
      <c r="H7" s="122"/>
      <c r="I7" s="137"/>
      <c r="J7" s="137"/>
      <c r="K7" s="137"/>
      <c r="L7" s="137"/>
      <c r="M7" s="138"/>
      <c r="N7" s="122"/>
      <c r="O7" s="123"/>
      <c r="P7" s="123"/>
      <c r="Q7" s="123"/>
      <c r="R7" s="123"/>
      <c r="S7" s="139"/>
    </row>
    <row r="8" spans="1:19" s="44" customFormat="1" ht="17.25" customHeight="1">
      <c r="A8" s="113"/>
      <c r="B8" s="121"/>
      <c r="C8" s="102" t="s">
        <v>196</v>
      </c>
      <c r="D8" s="103"/>
      <c r="E8" s="109"/>
      <c r="F8" s="49"/>
      <c r="G8" s="50">
        <f>INT(G7*K8)</f>
        <v>0</v>
      </c>
      <c r="H8" s="125" t="s">
        <v>197</v>
      </c>
      <c r="I8" s="126"/>
      <c r="J8" s="51" t="s">
        <v>198</v>
      </c>
      <c r="K8" s="127">
        <v>0.13</v>
      </c>
      <c r="L8" s="128"/>
      <c r="M8" s="129"/>
      <c r="N8" s="102"/>
      <c r="O8" s="103"/>
      <c r="P8" s="103"/>
      <c r="Q8" s="103"/>
      <c r="R8" s="103"/>
      <c r="S8" s="104"/>
    </row>
    <row r="9" spans="1:19" s="44" customFormat="1" ht="23.25" customHeight="1">
      <c r="A9" s="113"/>
      <c r="B9" s="121"/>
      <c r="C9" s="96" t="s">
        <v>199</v>
      </c>
      <c r="D9" s="97"/>
      <c r="E9" s="98"/>
      <c r="F9" s="52"/>
      <c r="G9" s="53">
        <f>G7+G8</f>
        <v>0</v>
      </c>
      <c r="H9" s="96"/>
      <c r="I9" s="100"/>
      <c r="J9" s="100"/>
      <c r="K9" s="100"/>
      <c r="L9" s="100"/>
      <c r="M9" s="101"/>
      <c r="N9" s="96"/>
      <c r="O9" s="97"/>
      <c r="P9" s="97"/>
      <c r="Q9" s="97"/>
      <c r="R9" s="97"/>
      <c r="S9" s="135"/>
    </row>
    <row r="10" spans="1:19" s="44" customFormat="1" ht="17.25" customHeight="1">
      <c r="A10" s="113"/>
      <c r="B10" s="107" t="s">
        <v>200</v>
      </c>
      <c r="C10" s="102" t="s">
        <v>201</v>
      </c>
      <c r="D10" s="103"/>
      <c r="E10" s="109"/>
      <c r="F10" s="49"/>
      <c r="G10" s="50"/>
      <c r="H10" s="102"/>
      <c r="I10" s="110"/>
      <c r="J10" s="110"/>
      <c r="K10" s="110"/>
      <c r="L10" s="110"/>
      <c r="M10" s="111"/>
      <c r="N10" s="102"/>
      <c r="O10" s="103"/>
      <c r="P10" s="103"/>
      <c r="Q10" s="103"/>
      <c r="R10" s="103"/>
      <c r="S10" s="104"/>
    </row>
    <row r="11" spans="1:19" s="44" customFormat="1" ht="17.25" customHeight="1">
      <c r="A11" s="113"/>
      <c r="B11" s="107"/>
      <c r="C11" s="102" t="s">
        <v>202</v>
      </c>
      <c r="D11" s="103"/>
      <c r="E11" s="109"/>
      <c r="F11" s="49"/>
      <c r="G11" s="50">
        <v>490598</v>
      </c>
      <c r="H11" s="125" t="s">
        <v>203</v>
      </c>
      <c r="I11" s="126"/>
      <c r="J11" s="51" t="s">
        <v>198</v>
      </c>
      <c r="K11" s="127">
        <v>3.6999999999999998E-2</v>
      </c>
      <c r="L11" s="128"/>
      <c r="M11" s="129"/>
      <c r="N11" s="136"/>
      <c r="O11" s="103"/>
      <c r="P11" s="103"/>
      <c r="Q11" s="103"/>
      <c r="R11" s="103"/>
      <c r="S11" s="104"/>
    </row>
    <row r="12" spans="1:19" s="44" customFormat="1" ht="17.25" customHeight="1">
      <c r="A12" s="113"/>
      <c r="B12" s="107"/>
      <c r="C12" s="102" t="s">
        <v>204</v>
      </c>
      <c r="D12" s="103"/>
      <c r="E12" s="109"/>
      <c r="F12" s="49"/>
      <c r="G12" s="50">
        <v>133920</v>
      </c>
      <c r="H12" s="125" t="s">
        <v>203</v>
      </c>
      <c r="I12" s="126"/>
      <c r="J12" s="51" t="s">
        <v>198</v>
      </c>
      <c r="K12" s="127">
        <v>1.01E-2</v>
      </c>
      <c r="L12" s="128"/>
      <c r="M12" s="129"/>
      <c r="N12" s="102"/>
      <c r="O12" s="103"/>
      <c r="P12" s="103"/>
      <c r="Q12" s="103"/>
      <c r="R12" s="103"/>
      <c r="S12" s="104"/>
    </row>
    <row r="13" spans="1:19" s="44" customFormat="1" ht="17.25" customHeight="1">
      <c r="A13" s="113"/>
      <c r="B13" s="107"/>
      <c r="C13" s="102" t="s">
        <v>205</v>
      </c>
      <c r="D13" s="103"/>
      <c r="E13" s="109"/>
      <c r="F13" s="49"/>
      <c r="G13" s="50"/>
      <c r="H13" s="125" t="s">
        <v>197</v>
      </c>
      <c r="I13" s="126"/>
      <c r="J13" s="51" t="s">
        <v>198</v>
      </c>
      <c r="K13" s="132">
        <v>3.4950000000000002E-2</v>
      </c>
      <c r="L13" s="133"/>
      <c r="M13" s="134"/>
      <c r="N13" s="54"/>
      <c r="O13" s="55"/>
      <c r="P13" s="55"/>
      <c r="Q13" s="55"/>
      <c r="R13" s="55"/>
      <c r="S13" s="56"/>
    </row>
    <row r="14" spans="1:19" s="44" customFormat="1" ht="17.25" customHeight="1">
      <c r="A14" s="113"/>
      <c r="B14" s="107"/>
      <c r="C14" s="102" t="s">
        <v>206</v>
      </c>
      <c r="D14" s="103"/>
      <c r="E14" s="109"/>
      <c r="F14" s="49"/>
      <c r="G14" s="50"/>
      <c r="H14" s="125" t="s">
        <v>207</v>
      </c>
      <c r="I14" s="126"/>
      <c r="J14" s="51" t="s">
        <v>198</v>
      </c>
      <c r="K14" s="127">
        <v>0.1227</v>
      </c>
      <c r="L14" s="128"/>
      <c r="M14" s="129"/>
      <c r="N14" s="54"/>
      <c r="O14" s="55"/>
      <c r="P14" s="55"/>
      <c r="Q14" s="55"/>
      <c r="R14" s="55"/>
      <c r="S14" s="56"/>
    </row>
    <row r="15" spans="1:19" s="44" customFormat="1" ht="17.25" customHeight="1">
      <c r="A15" s="113"/>
      <c r="B15" s="107"/>
      <c r="C15" s="102" t="s">
        <v>208</v>
      </c>
      <c r="D15" s="103"/>
      <c r="E15" s="109"/>
      <c r="F15" s="49"/>
      <c r="G15" s="50"/>
      <c r="H15" s="125" t="s">
        <v>209</v>
      </c>
      <c r="I15" s="126"/>
      <c r="J15" s="51" t="s">
        <v>210</v>
      </c>
      <c r="K15" s="127">
        <v>4.4999999999999998E-2</v>
      </c>
      <c r="L15" s="128"/>
      <c r="M15" s="129"/>
      <c r="N15" s="102"/>
      <c r="O15" s="103"/>
      <c r="P15" s="103"/>
      <c r="Q15" s="103"/>
      <c r="R15" s="103"/>
      <c r="S15" s="104"/>
    </row>
    <row r="16" spans="1:19" s="44" customFormat="1" ht="17.25" customHeight="1">
      <c r="A16" s="113"/>
      <c r="B16" s="107"/>
      <c r="C16" s="102" t="s">
        <v>211</v>
      </c>
      <c r="D16" s="103"/>
      <c r="E16" s="109"/>
      <c r="F16" s="49"/>
      <c r="G16" s="50"/>
      <c r="H16" s="125" t="s">
        <v>209</v>
      </c>
      <c r="I16" s="126"/>
      <c r="J16" s="51" t="s">
        <v>210</v>
      </c>
      <c r="K16" s="127"/>
      <c r="L16" s="128"/>
      <c r="M16" s="129"/>
      <c r="N16" s="102"/>
      <c r="O16" s="103"/>
      <c r="P16" s="103"/>
      <c r="Q16" s="103"/>
      <c r="R16" s="103"/>
      <c r="S16" s="104"/>
    </row>
    <row r="17" spans="1:19" s="44" customFormat="1" ht="17.25" customHeight="1">
      <c r="A17" s="113"/>
      <c r="B17" s="107"/>
      <c r="C17" s="102" t="s">
        <v>212</v>
      </c>
      <c r="D17" s="103"/>
      <c r="E17" s="109"/>
      <c r="F17" s="49"/>
      <c r="G17" s="50">
        <v>375919</v>
      </c>
      <c r="H17" s="125" t="s">
        <v>213</v>
      </c>
      <c r="I17" s="126"/>
      <c r="J17" s="51" t="s">
        <v>210</v>
      </c>
      <c r="K17" s="127">
        <v>2.93E-2</v>
      </c>
      <c r="L17" s="128"/>
      <c r="M17" s="129"/>
      <c r="N17" s="102"/>
      <c r="O17" s="103"/>
      <c r="P17" s="103"/>
      <c r="Q17" s="103"/>
      <c r="R17" s="103"/>
      <c r="S17" s="104"/>
    </row>
    <row r="18" spans="1:19" s="44" customFormat="1" ht="17.25" customHeight="1">
      <c r="A18" s="113"/>
      <c r="B18" s="107"/>
      <c r="C18" s="102" t="s">
        <v>214</v>
      </c>
      <c r="D18" s="103"/>
      <c r="E18" s="109"/>
      <c r="F18" s="49"/>
      <c r="G18" s="50"/>
      <c r="H18" s="125" t="s">
        <v>215</v>
      </c>
      <c r="I18" s="130"/>
      <c r="J18" s="130"/>
      <c r="K18" s="57" t="s">
        <v>210</v>
      </c>
      <c r="L18" s="127">
        <v>5.8000000000000003E-2</v>
      </c>
      <c r="M18" s="131"/>
      <c r="N18" s="102"/>
      <c r="O18" s="103"/>
      <c r="P18" s="103"/>
      <c r="Q18" s="103"/>
      <c r="R18" s="103"/>
      <c r="S18" s="104"/>
    </row>
    <row r="19" spans="1:19" s="44" customFormat="1" ht="17.25" customHeight="1">
      <c r="A19" s="114"/>
      <c r="B19" s="108"/>
      <c r="C19" s="96" t="s">
        <v>216</v>
      </c>
      <c r="D19" s="97"/>
      <c r="E19" s="98"/>
      <c r="F19" s="52"/>
      <c r="G19" s="53"/>
      <c r="H19" s="99"/>
      <c r="I19" s="100"/>
      <c r="J19" s="100"/>
      <c r="K19" s="100"/>
      <c r="L19" s="100"/>
      <c r="M19" s="101"/>
      <c r="N19" s="102"/>
      <c r="O19" s="103"/>
      <c r="P19" s="103"/>
      <c r="Q19" s="103"/>
      <c r="R19" s="103"/>
      <c r="S19" s="104"/>
    </row>
    <row r="20" spans="1:19" s="44" customFormat="1" ht="18.75" customHeight="1">
      <c r="A20" s="76" t="s">
        <v>217</v>
      </c>
      <c r="B20" s="97"/>
      <c r="C20" s="77"/>
      <c r="D20" s="77"/>
      <c r="E20" s="78"/>
      <c r="F20" s="58"/>
      <c r="G20" s="59"/>
      <c r="H20" s="89"/>
      <c r="I20" s="105"/>
      <c r="J20" s="105"/>
      <c r="K20" s="105"/>
      <c r="L20" s="105"/>
      <c r="M20" s="106"/>
      <c r="N20" s="92"/>
      <c r="O20" s="77"/>
      <c r="P20" s="77"/>
      <c r="Q20" s="77"/>
      <c r="R20" s="77"/>
      <c r="S20" s="93"/>
    </row>
    <row r="21" spans="1:19" s="44" customFormat="1" ht="18.75" customHeight="1">
      <c r="A21" s="76" t="s">
        <v>218</v>
      </c>
      <c r="B21" s="77"/>
      <c r="C21" s="77"/>
      <c r="D21" s="77"/>
      <c r="E21" s="78"/>
      <c r="F21" s="58"/>
      <c r="G21" s="59"/>
      <c r="H21" s="94" t="s">
        <v>219</v>
      </c>
      <c r="I21" s="95"/>
      <c r="J21" s="95"/>
      <c r="K21" s="95"/>
      <c r="L21" s="60" t="s">
        <v>210</v>
      </c>
      <c r="M21" s="61">
        <v>0.06</v>
      </c>
      <c r="N21" s="92"/>
      <c r="O21" s="77"/>
      <c r="P21" s="77"/>
      <c r="Q21" s="77"/>
      <c r="R21" s="77"/>
      <c r="S21" s="93"/>
    </row>
    <row r="22" spans="1:19" s="44" customFormat="1" ht="18.75" customHeight="1">
      <c r="A22" s="76" t="s">
        <v>220</v>
      </c>
      <c r="B22" s="77"/>
      <c r="C22" s="77"/>
      <c r="D22" s="77"/>
      <c r="E22" s="78"/>
      <c r="F22" s="58"/>
      <c r="G22" s="59"/>
      <c r="H22" s="94" t="s">
        <v>221</v>
      </c>
      <c r="I22" s="95"/>
      <c r="J22" s="95"/>
      <c r="K22" s="95"/>
      <c r="L22" s="60" t="s">
        <v>210</v>
      </c>
      <c r="M22" s="62">
        <v>0.15</v>
      </c>
      <c r="N22" s="92"/>
      <c r="O22" s="77"/>
      <c r="P22" s="77"/>
      <c r="Q22" s="77"/>
      <c r="R22" s="77"/>
      <c r="S22" s="93"/>
    </row>
    <row r="23" spans="1:19" s="44" customFormat="1" ht="18.75" customHeight="1">
      <c r="A23" s="87" t="s">
        <v>222</v>
      </c>
      <c r="B23" s="88"/>
      <c r="C23" s="88"/>
      <c r="D23" s="88"/>
      <c r="E23" s="88"/>
      <c r="F23" s="58"/>
      <c r="G23" s="63"/>
      <c r="H23" s="89"/>
      <c r="I23" s="90"/>
      <c r="J23" s="90"/>
      <c r="K23" s="90"/>
      <c r="L23" s="90"/>
      <c r="M23" s="91"/>
      <c r="N23" s="92"/>
      <c r="O23" s="77"/>
      <c r="P23" s="77"/>
      <c r="Q23" s="77"/>
      <c r="R23" s="77"/>
      <c r="S23" s="93"/>
    </row>
    <row r="24" spans="1:19" s="44" customFormat="1" ht="18.75" customHeight="1">
      <c r="A24" s="76" t="s">
        <v>223</v>
      </c>
      <c r="B24" s="77"/>
      <c r="C24" s="77"/>
      <c r="D24" s="77"/>
      <c r="E24" s="78"/>
      <c r="F24" s="58"/>
      <c r="G24" s="59"/>
      <c r="H24" s="89" t="s">
        <v>224</v>
      </c>
      <c r="I24" s="90"/>
      <c r="J24" s="90"/>
      <c r="K24" s="90"/>
      <c r="L24" s="90"/>
      <c r="M24" s="91"/>
      <c r="N24" s="92"/>
      <c r="O24" s="77"/>
      <c r="P24" s="77"/>
      <c r="Q24" s="77"/>
      <c r="R24" s="77"/>
      <c r="S24" s="93"/>
    </row>
    <row r="25" spans="1:19" s="44" customFormat="1" ht="18.75" customHeight="1">
      <c r="A25" s="76" t="s">
        <v>225</v>
      </c>
      <c r="B25" s="77"/>
      <c r="C25" s="77"/>
      <c r="D25" s="77"/>
      <c r="E25" s="78"/>
      <c r="F25" s="47"/>
      <c r="G25" s="48"/>
      <c r="H25" s="64"/>
      <c r="I25" s="65"/>
      <c r="J25" s="65"/>
      <c r="K25" s="65"/>
      <c r="L25" s="65"/>
      <c r="M25" s="66"/>
      <c r="N25" s="67"/>
      <c r="O25" s="68"/>
      <c r="P25" s="68"/>
      <c r="Q25" s="68"/>
      <c r="R25" s="68"/>
      <c r="S25" s="69"/>
    </row>
    <row r="26" spans="1:19" s="44" customFormat="1" ht="18.75" customHeight="1">
      <c r="A26" s="79" t="s">
        <v>226</v>
      </c>
      <c r="B26" s="80"/>
      <c r="C26" s="80"/>
      <c r="D26" s="80"/>
      <c r="E26" s="80"/>
      <c r="F26" s="70"/>
      <c r="G26" s="71"/>
      <c r="H26" s="81"/>
      <c r="I26" s="82"/>
      <c r="J26" s="82"/>
      <c r="K26" s="82"/>
      <c r="L26" s="82"/>
      <c r="M26" s="83"/>
      <c r="N26" s="84"/>
      <c r="O26" s="85"/>
      <c r="P26" s="85"/>
      <c r="Q26" s="85"/>
      <c r="R26" s="85"/>
      <c r="S26" s="86"/>
    </row>
    <row r="27" spans="1:19" s="44" customFormat="1" ht="27.2" customHeight="1"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</row>
    <row r="28" spans="1:19" ht="27.2" customHeight="1">
      <c r="G28" s="72"/>
    </row>
    <row r="29" spans="1:19" ht="23.25" customHeight="1">
      <c r="G29" s="74"/>
    </row>
    <row r="30" spans="1:19" ht="27.2" customHeight="1">
      <c r="G30" s="72"/>
    </row>
  </sheetData>
  <mergeCells count="79">
    <mergeCell ref="H7:M7"/>
    <mergeCell ref="N7:S7"/>
    <mergeCell ref="C8:E8"/>
    <mergeCell ref="H8:I8"/>
    <mergeCell ref="A1:S1"/>
    <mergeCell ref="B2:H2"/>
    <mergeCell ref="I3:K3"/>
    <mergeCell ref="L3:N3"/>
    <mergeCell ref="O3:Q3"/>
    <mergeCell ref="A5:E5"/>
    <mergeCell ref="H5:M5"/>
    <mergeCell ref="N5:S5"/>
    <mergeCell ref="K8:M8"/>
    <mergeCell ref="N8:S8"/>
    <mergeCell ref="C9:E9"/>
    <mergeCell ref="H9:M9"/>
    <mergeCell ref="N9:S9"/>
    <mergeCell ref="H11:I11"/>
    <mergeCell ref="K11:M11"/>
    <mergeCell ref="N11:S11"/>
    <mergeCell ref="C12:E12"/>
    <mergeCell ref="H12:I12"/>
    <mergeCell ref="K12:M12"/>
    <mergeCell ref="N12:S12"/>
    <mergeCell ref="C11:E11"/>
    <mergeCell ref="C13:E13"/>
    <mergeCell ref="H13:I13"/>
    <mergeCell ref="K13:M13"/>
    <mergeCell ref="C14:E14"/>
    <mergeCell ref="H14:I14"/>
    <mergeCell ref="K14:M14"/>
    <mergeCell ref="C15:E15"/>
    <mergeCell ref="H15:I15"/>
    <mergeCell ref="K15:M15"/>
    <mergeCell ref="N15:S15"/>
    <mergeCell ref="C16:E16"/>
    <mergeCell ref="H16:I16"/>
    <mergeCell ref="K16:M16"/>
    <mergeCell ref="N16:S16"/>
    <mergeCell ref="C17:E17"/>
    <mergeCell ref="H17:I17"/>
    <mergeCell ref="K17:M17"/>
    <mergeCell ref="N17:S17"/>
    <mergeCell ref="C18:E18"/>
    <mergeCell ref="H18:J18"/>
    <mergeCell ref="L18:M18"/>
    <mergeCell ref="N18:S18"/>
    <mergeCell ref="C19:E19"/>
    <mergeCell ref="H19:M19"/>
    <mergeCell ref="N19:S19"/>
    <mergeCell ref="A20:E20"/>
    <mergeCell ref="H20:M20"/>
    <mergeCell ref="N20:S20"/>
    <mergeCell ref="B10:B19"/>
    <mergeCell ref="C10:E10"/>
    <mergeCell ref="H10:M10"/>
    <mergeCell ref="N10:S10"/>
    <mergeCell ref="A6:A19"/>
    <mergeCell ref="B6:E6"/>
    <mergeCell ref="H6:M6"/>
    <mergeCell ref="N6:S6"/>
    <mergeCell ref="B7:B9"/>
    <mergeCell ref="C7:E7"/>
    <mergeCell ref="A21:E21"/>
    <mergeCell ref="H21:K21"/>
    <mergeCell ref="N21:S21"/>
    <mergeCell ref="A22:E22"/>
    <mergeCell ref="H22:K22"/>
    <mergeCell ref="N22:S22"/>
    <mergeCell ref="A25:E25"/>
    <mergeCell ref="A26:E26"/>
    <mergeCell ref="H26:M26"/>
    <mergeCell ref="N26:S26"/>
    <mergeCell ref="A23:E23"/>
    <mergeCell ref="H23:M23"/>
    <mergeCell ref="N23:S23"/>
    <mergeCell ref="A24:E24"/>
    <mergeCell ref="H24:M24"/>
    <mergeCell ref="N24:S24"/>
  </mergeCells>
  <phoneticPr fontId="2" type="noConversion"/>
  <printOptions horizontalCentered="1"/>
  <pageMargins left="1.1399999999999999" right="0.39" top="0.44" bottom="0.3" header="0.39" footer="0.26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29"/>
  <sheetViews>
    <sheetView view="pageBreakPreview" topLeftCell="D1" zoomScale="80" zoomScaleNormal="100" zoomScaleSheetLayoutView="80" workbookViewId="0">
      <pane ySplit="3" topLeftCell="A4" activePane="bottomLeft" state="frozen"/>
      <selection activeCell="D1" sqref="D1"/>
      <selection pane="bottomLeft" activeCell="D2" sqref="D2:D3"/>
    </sheetView>
  </sheetViews>
  <sheetFormatPr defaultColWidth="8.88671875" defaultRowHeight="20.45" customHeight="1"/>
  <cols>
    <col min="1" max="1" width="5.77734375" style="11" hidden="1" customWidth="1"/>
    <col min="2" max="2" width="6.5546875" style="10" hidden="1" customWidth="1"/>
    <col min="3" max="3" width="13.6640625" style="10" hidden="1" customWidth="1"/>
    <col min="4" max="4" width="36.21875" style="10" customWidth="1"/>
    <col min="5" max="5" width="9.109375" style="11" hidden="1" customWidth="1"/>
    <col min="6" max="6" width="4.21875" style="14" customWidth="1"/>
    <col min="7" max="7" width="4.6640625" style="21" customWidth="1"/>
    <col min="8" max="8" width="13" style="21" customWidth="1"/>
    <col min="9" max="9" width="13.109375" style="21" customWidth="1"/>
    <col min="10" max="10" width="5.109375" style="21" hidden="1" customWidth="1"/>
    <col min="11" max="11" width="11.21875" style="21" bestFit="1" customWidth="1"/>
    <col min="12" max="12" width="11.5546875" style="21" customWidth="1"/>
    <col min="13" max="14" width="9.44140625" style="21" customWidth="1"/>
    <col min="15" max="15" width="8.77734375" style="21" hidden="1" customWidth="1"/>
    <col min="16" max="16" width="13.21875" style="21" customWidth="1"/>
    <col min="17" max="17" width="10.44140625" style="10" customWidth="1"/>
    <col min="18" max="16384" width="8.88671875" style="1"/>
  </cols>
  <sheetData>
    <row r="1" spans="1:27" ht="20.45" customHeight="1">
      <c r="A1" s="11" t="s">
        <v>183</v>
      </c>
      <c r="B1" s="10" t="s">
        <v>168</v>
      </c>
      <c r="D1" s="153" t="s">
        <v>230</v>
      </c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AA1" s="1" t="s">
        <v>70</v>
      </c>
    </row>
    <row r="2" spans="1:27" s="8" customFormat="1" ht="20.45" customHeight="1">
      <c r="A2" s="155" t="s">
        <v>29</v>
      </c>
      <c r="B2" s="155" t="s">
        <v>6</v>
      </c>
      <c r="C2" s="157" t="s">
        <v>13</v>
      </c>
      <c r="D2" s="156" t="s">
        <v>32</v>
      </c>
      <c r="E2" s="158" t="s">
        <v>7</v>
      </c>
      <c r="F2" s="158" t="s">
        <v>0</v>
      </c>
      <c r="G2" s="152" t="s">
        <v>1</v>
      </c>
      <c r="H2" s="152" t="s">
        <v>8</v>
      </c>
      <c r="I2" s="152"/>
      <c r="J2" s="152" t="s">
        <v>9</v>
      </c>
      <c r="K2" s="152"/>
      <c r="L2" s="152"/>
      <c r="M2" s="152" t="s">
        <v>10</v>
      </c>
      <c r="N2" s="152"/>
      <c r="O2" s="27"/>
      <c r="P2" s="152" t="s">
        <v>14</v>
      </c>
      <c r="Q2" s="156" t="s">
        <v>12</v>
      </c>
    </row>
    <row r="3" spans="1:27" s="8" customFormat="1" ht="20.45" customHeight="1">
      <c r="A3" s="155"/>
      <c r="B3" s="155"/>
      <c r="C3" s="157"/>
      <c r="D3" s="156"/>
      <c r="E3" s="158"/>
      <c r="F3" s="158"/>
      <c r="G3" s="152"/>
      <c r="H3" s="27" t="s">
        <v>15</v>
      </c>
      <c r="I3" s="27" t="s">
        <v>16</v>
      </c>
      <c r="J3" s="27" t="s">
        <v>1</v>
      </c>
      <c r="K3" s="27" t="s">
        <v>15</v>
      </c>
      <c r="L3" s="27" t="s">
        <v>16</v>
      </c>
      <c r="M3" s="27" t="s">
        <v>17</v>
      </c>
      <c r="N3" s="27" t="s">
        <v>16</v>
      </c>
      <c r="O3" s="27" t="s">
        <v>18</v>
      </c>
      <c r="P3" s="152"/>
      <c r="Q3" s="156"/>
    </row>
    <row r="4" spans="1:27" ht="20.45" customHeight="1">
      <c r="B4" s="10" t="s">
        <v>182</v>
      </c>
      <c r="D4" s="149" t="s">
        <v>231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1"/>
    </row>
    <row r="5" spans="1:27" ht="20.45" customHeight="1">
      <c r="B5" s="10" t="s">
        <v>169</v>
      </c>
      <c r="D5" s="24" t="s">
        <v>82</v>
      </c>
      <c r="E5" s="12"/>
      <c r="F5" s="15" t="s">
        <v>175</v>
      </c>
      <c r="G5" s="22">
        <v>1</v>
      </c>
      <c r="H5" s="22">
        <f>내역서!I55</f>
        <v>0</v>
      </c>
      <c r="I5" s="22">
        <f>G5*H5</f>
        <v>0</v>
      </c>
      <c r="J5" s="22"/>
      <c r="K5" s="22">
        <f>내역서!L55</f>
        <v>0</v>
      </c>
      <c r="L5" s="22">
        <f>G5*K5</f>
        <v>0</v>
      </c>
      <c r="M5" s="22">
        <f>내역서!N55</f>
        <v>0</v>
      </c>
      <c r="N5" s="22">
        <f>G5*M5</f>
        <v>0</v>
      </c>
      <c r="O5" s="22" t="str">
        <f>IF((H5+K5+M5)=0, "", (H5+K5+M5))</f>
        <v/>
      </c>
      <c r="P5" s="22">
        <f>SUM(I5,L5,N5)</f>
        <v>0</v>
      </c>
      <c r="Q5" s="24" t="s">
        <v>2</v>
      </c>
    </row>
    <row r="6" spans="1:27" ht="20.45" customHeight="1">
      <c r="D6" s="24"/>
      <c r="E6" s="12"/>
      <c r="F6" s="15"/>
      <c r="G6" s="22"/>
      <c r="H6" s="22"/>
      <c r="I6" s="22"/>
      <c r="J6" s="22"/>
      <c r="K6" s="22"/>
      <c r="L6" s="22"/>
      <c r="M6" s="22"/>
      <c r="N6" s="22"/>
      <c r="O6" s="22"/>
      <c r="P6" s="22"/>
      <c r="Q6" s="24"/>
    </row>
    <row r="7" spans="1:27" ht="20.45" customHeight="1">
      <c r="D7" s="24"/>
      <c r="E7" s="12"/>
      <c r="F7" s="15"/>
      <c r="G7" s="22"/>
      <c r="H7" s="22"/>
      <c r="I7" s="22"/>
      <c r="J7" s="22"/>
      <c r="K7" s="22"/>
      <c r="L7" s="22"/>
      <c r="M7" s="22"/>
      <c r="N7" s="22"/>
      <c r="O7" s="22"/>
      <c r="P7" s="22"/>
      <c r="Q7" s="24"/>
    </row>
    <row r="8" spans="1:27" ht="20.45" customHeight="1">
      <c r="D8" s="24"/>
      <c r="E8" s="12"/>
      <c r="F8" s="15"/>
      <c r="G8" s="22"/>
      <c r="H8" s="22"/>
      <c r="I8" s="22"/>
      <c r="J8" s="22"/>
      <c r="K8" s="22"/>
      <c r="L8" s="22"/>
      <c r="M8" s="22"/>
      <c r="N8" s="22"/>
      <c r="O8" s="22"/>
      <c r="P8" s="22"/>
      <c r="Q8" s="24"/>
    </row>
    <row r="9" spans="1:27" ht="20.45" customHeight="1">
      <c r="D9" s="24"/>
      <c r="E9" s="12"/>
      <c r="F9" s="15"/>
      <c r="G9" s="22"/>
      <c r="H9" s="22"/>
      <c r="I9" s="22"/>
      <c r="J9" s="22"/>
      <c r="K9" s="22"/>
      <c r="L9" s="22"/>
      <c r="M9" s="22"/>
      <c r="N9" s="22"/>
      <c r="O9" s="22"/>
      <c r="P9" s="22"/>
      <c r="Q9" s="24"/>
    </row>
    <row r="10" spans="1:27" ht="20.45" customHeight="1">
      <c r="D10" s="24"/>
      <c r="E10" s="12"/>
      <c r="F10" s="15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4"/>
    </row>
    <row r="11" spans="1:27" ht="20.45" customHeight="1">
      <c r="D11" s="24"/>
      <c r="E11" s="12"/>
      <c r="F11" s="15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4"/>
    </row>
    <row r="12" spans="1:27" ht="20.45" customHeight="1">
      <c r="D12" s="24"/>
      <c r="E12" s="12"/>
      <c r="F12" s="15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4"/>
    </row>
    <row r="13" spans="1:27" ht="20.45" customHeight="1">
      <c r="D13" s="24"/>
      <c r="E13" s="12"/>
      <c r="F13" s="15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4"/>
    </row>
    <row r="14" spans="1:27" ht="20.45" customHeight="1">
      <c r="D14" s="24"/>
      <c r="E14" s="12"/>
      <c r="F14" s="15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4"/>
    </row>
    <row r="15" spans="1:27" ht="20.45" customHeight="1">
      <c r="D15" s="24"/>
      <c r="E15" s="12"/>
      <c r="F15" s="15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4"/>
    </row>
    <row r="16" spans="1:27" ht="20.45" customHeight="1">
      <c r="D16" s="24"/>
      <c r="E16" s="12"/>
      <c r="F16" s="15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4"/>
    </row>
    <row r="17" spans="3:17" ht="20.45" customHeight="1">
      <c r="D17" s="24"/>
      <c r="E17" s="12"/>
      <c r="F17" s="15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4"/>
    </row>
    <row r="18" spans="3:17" ht="20.45" customHeight="1">
      <c r="D18" s="24"/>
      <c r="E18" s="12"/>
      <c r="F18" s="15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4"/>
    </row>
    <row r="19" spans="3:17" ht="20.45" customHeight="1">
      <c r="D19" s="24"/>
      <c r="E19" s="12"/>
      <c r="F19" s="15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4"/>
    </row>
    <row r="20" spans="3:17" ht="20.45" customHeight="1">
      <c r="D20" s="24"/>
      <c r="E20" s="12"/>
      <c r="F20" s="15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4"/>
    </row>
    <row r="21" spans="3:17" ht="20.45" customHeight="1">
      <c r="D21" s="24"/>
      <c r="E21" s="12"/>
      <c r="F21" s="15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4"/>
    </row>
    <row r="22" spans="3:17" ht="20.45" customHeight="1">
      <c r="D22" s="24"/>
      <c r="E22" s="12"/>
      <c r="F22" s="15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4"/>
    </row>
    <row r="23" spans="3:17" ht="20.45" customHeight="1">
      <c r="D23" s="24"/>
      <c r="E23" s="12"/>
      <c r="F23" s="15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4"/>
    </row>
    <row r="24" spans="3:17" ht="20.45" customHeight="1">
      <c r="D24" s="24"/>
      <c r="E24" s="12"/>
      <c r="F24" s="15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4"/>
    </row>
    <row r="25" spans="3:17" ht="20.45" customHeight="1">
      <c r="D25" s="24"/>
      <c r="E25" s="12"/>
      <c r="F25" s="15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4"/>
    </row>
    <row r="26" spans="3:17" ht="20.45" customHeight="1">
      <c r="D26" s="24"/>
      <c r="E26" s="12"/>
      <c r="F26" s="15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4"/>
    </row>
    <row r="27" spans="3:17" ht="20.45" customHeight="1">
      <c r="D27" s="24"/>
      <c r="E27" s="12"/>
      <c r="F27" s="15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4"/>
    </row>
    <row r="28" spans="3:17" ht="20.45" customHeight="1">
      <c r="D28" s="24"/>
      <c r="E28" s="12"/>
      <c r="F28" s="15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4"/>
    </row>
    <row r="29" spans="3:17" ht="20.45" customHeight="1">
      <c r="C29" s="10" t="s">
        <v>185</v>
      </c>
      <c r="D29" s="24" t="s">
        <v>181</v>
      </c>
      <c r="E29" s="12"/>
      <c r="F29" s="15"/>
      <c r="G29" s="22"/>
      <c r="H29" s="22"/>
      <c r="I29" s="22">
        <f>TRUNC(SUM(I4:I28))</f>
        <v>0</v>
      </c>
      <c r="J29" s="22"/>
      <c r="K29" s="22"/>
      <c r="L29" s="22">
        <f>TRUNC(SUM(L4:L28))</f>
        <v>0</v>
      </c>
      <c r="M29" s="22"/>
      <c r="N29" s="22">
        <f>TRUNC(SUM(N4:N28))</f>
        <v>0</v>
      </c>
      <c r="O29" s="22"/>
      <c r="P29" s="22">
        <f>TRUNC(SUM(P4:P28))</f>
        <v>0</v>
      </c>
      <c r="Q29" s="24"/>
    </row>
  </sheetData>
  <mergeCells count="14">
    <mergeCell ref="D4:Q4"/>
    <mergeCell ref="J2:L2"/>
    <mergeCell ref="M2:N2"/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>
    <oddFooter>&amp;R대 한 민 국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55"/>
  <sheetViews>
    <sheetView view="pageBreakPreview" topLeftCell="D1" zoomScale="80" zoomScaleNormal="100" zoomScaleSheetLayoutView="80" workbookViewId="0">
      <pane ySplit="3" topLeftCell="A4" activePane="bottomLeft" state="frozen"/>
      <selection activeCell="D1" sqref="D1"/>
      <selection pane="bottomLeft" activeCell="D2" sqref="D2:D3"/>
    </sheetView>
  </sheetViews>
  <sheetFormatPr defaultColWidth="8.88671875" defaultRowHeight="23.1" customHeight="1"/>
  <cols>
    <col min="1" max="1" width="12.109375" style="10" hidden="1" customWidth="1"/>
    <col min="2" max="2" width="17.44140625" style="10" hidden="1" customWidth="1"/>
    <col min="3" max="3" width="20.6640625" style="10" hidden="1" customWidth="1"/>
    <col min="4" max="4" width="24.33203125" style="10" customWidth="1"/>
    <col min="5" max="5" width="25.33203125" style="10" customWidth="1"/>
    <col min="6" max="6" width="4.21875" style="14" customWidth="1"/>
    <col min="7" max="7" width="10" style="11" customWidth="1"/>
    <col min="8" max="8" width="13" style="21" customWidth="1"/>
    <col min="9" max="9" width="13.21875" style="21" customWidth="1"/>
    <col min="10" max="10" width="5.5546875" style="21" hidden="1" customWidth="1"/>
    <col min="11" max="11" width="10.44140625" style="21" customWidth="1"/>
    <col min="12" max="12" width="11.77734375" style="21" customWidth="1"/>
    <col min="13" max="13" width="8.44140625" style="21" customWidth="1"/>
    <col min="14" max="14" width="9.109375" style="21" customWidth="1"/>
    <col min="15" max="15" width="6" style="21" hidden="1" customWidth="1"/>
    <col min="16" max="16" width="13" style="21" customWidth="1"/>
    <col min="17" max="17" width="11.109375" style="10" customWidth="1"/>
    <col min="18" max="26" width="8.88671875" style="1"/>
    <col min="27" max="31" width="11.77734375" style="21" customWidth="1"/>
    <col min="32" max="16384" width="8.88671875" style="1"/>
  </cols>
  <sheetData>
    <row r="1" spans="1:31" ht="23.1" customHeight="1">
      <c r="A1" s="10" t="s">
        <v>183</v>
      </c>
      <c r="B1" s="10" t="s">
        <v>184</v>
      </c>
      <c r="D1" s="160" t="s">
        <v>230</v>
      </c>
      <c r="E1" s="161"/>
      <c r="F1" s="161"/>
      <c r="G1" s="161"/>
      <c r="H1" s="161"/>
      <c r="I1" s="161"/>
      <c r="J1" s="161"/>
      <c r="K1" s="161"/>
      <c r="L1" s="161"/>
      <c r="M1" s="161"/>
      <c r="N1" s="161"/>
      <c r="W1" s="159" t="s">
        <v>35</v>
      </c>
      <c r="X1" s="159"/>
      <c r="Y1" s="159"/>
      <c r="Z1" s="30"/>
      <c r="AA1" s="30" t="s">
        <v>40</v>
      </c>
      <c r="AB1" s="30"/>
      <c r="AC1" s="30"/>
      <c r="AD1" s="30"/>
      <c r="AE1" s="30"/>
    </row>
    <row r="2" spans="1:31" s="8" customFormat="1" ht="23.1" customHeight="1">
      <c r="A2" s="155" t="s">
        <v>28</v>
      </c>
      <c r="B2" s="155" t="s">
        <v>6</v>
      </c>
      <c r="C2" s="157" t="s">
        <v>5</v>
      </c>
      <c r="D2" s="156" t="s">
        <v>33</v>
      </c>
      <c r="E2" s="156" t="s">
        <v>34</v>
      </c>
      <c r="F2" s="158" t="s">
        <v>0</v>
      </c>
      <c r="G2" s="158" t="s">
        <v>1</v>
      </c>
      <c r="H2" s="152" t="s">
        <v>8</v>
      </c>
      <c r="I2" s="152"/>
      <c r="J2" s="152" t="s">
        <v>9</v>
      </c>
      <c r="K2" s="152"/>
      <c r="L2" s="152"/>
      <c r="M2" s="152" t="s">
        <v>10</v>
      </c>
      <c r="N2" s="152"/>
      <c r="O2" s="27"/>
      <c r="P2" s="152" t="s">
        <v>14</v>
      </c>
      <c r="Q2" s="156" t="s">
        <v>12</v>
      </c>
      <c r="W2" s="8" t="s">
        <v>36</v>
      </c>
      <c r="X2" s="8" t="s">
        <v>37</v>
      </c>
      <c r="Y2" s="8" t="s">
        <v>38</v>
      </c>
      <c r="Z2" s="8" t="s">
        <v>39</v>
      </c>
      <c r="AA2" s="23" t="s">
        <v>69</v>
      </c>
      <c r="AB2" s="23" t="s">
        <v>68</v>
      </c>
      <c r="AC2" s="23" t="s">
        <v>41</v>
      </c>
      <c r="AD2" s="23" t="s">
        <v>43</v>
      </c>
      <c r="AE2" s="23" t="s">
        <v>42</v>
      </c>
    </row>
    <row r="3" spans="1:31" s="8" customFormat="1" ht="23.1" customHeight="1">
      <c r="A3" s="155"/>
      <c r="B3" s="155"/>
      <c r="C3" s="157"/>
      <c r="D3" s="156"/>
      <c r="E3" s="156"/>
      <c r="F3" s="158"/>
      <c r="G3" s="158"/>
      <c r="H3" s="27" t="s">
        <v>15</v>
      </c>
      <c r="I3" s="27" t="s">
        <v>16</v>
      </c>
      <c r="J3" s="27" t="s">
        <v>1</v>
      </c>
      <c r="K3" s="27" t="s">
        <v>15</v>
      </c>
      <c r="L3" s="27" t="s">
        <v>16</v>
      </c>
      <c r="M3" s="27" t="s">
        <v>17</v>
      </c>
      <c r="N3" s="27" t="s">
        <v>16</v>
      </c>
      <c r="O3" s="27" t="s">
        <v>18</v>
      </c>
      <c r="P3" s="152"/>
      <c r="Q3" s="156"/>
      <c r="W3" s="1"/>
      <c r="X3" s="1"/>
      <c r="Y3" s="1"/>
      <c r="Z3" s="1"/>
      <c r="AA3" s="21"/>
      <c r="AB3" s="21"/>
      <c r="AC3" s="21"/>
      <c r="AD3" s="21" t="e">
        <f xml:space="preserve"> IF(#REF! =0, "1",#REF!)</f>
        <v>#REF!</v>
      </c>
      <c r="AE3" s="21" t="e">
        <f xml:space="preserve"> IF(#REF! =0, "1",#REF!)</f>
        <v>#REF!</v>
      </c>
    </row>
    <row r="4" spans="1:31" ht="23.1" customHeight="1">
      <c r="B4" s="10" t="s">
        <v>182</v>
      </c>
      <c r="D4" s="149" t="s">
        <v>170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1"/>
    </row>
    <row r="5" spans="1:31" ht="23.1" customHeight="1">
      <c r="A5" s="10" t="s">
        <v>145</v>
      </c>
      <c r="B5" s="10" t="s">
        <v>169</v>
      </c>
      <c r="C5" s="10" t="s">
        <v>83</v>
      </c>
      <c r="D5" s="24" t="s">
        <v>84</v>
      </c>
      <c r="E5" s="24" t="s">
        <v>85</v>
      </c>
      <c r="F5" s="15" t="s">
        <v>86</v>
      </c>
      <c r="G5" s="12">
        <v>382</v>
      </c>
      <c r="H5" s="22"/>
      <c r="I5" s="28"/>
      <c r="J5" s="22"/>
      <c r="K5" s="22"/>
      <c r="L5" s="28"/>
      <c r="M5" s="22"/>
      <c r="N5" s="28"/>
      <c r="O5" s="22"/>
      <c r="P5" s="22"/>
      <c r="Q5" s="24"/>
      <c r="AC5" s="21">
        <f>G5*H5</f>
        <v>0</v>
      </c>
    </row>
    <row r="6" spans="1:31" ht="23.1" customHeight="1">
      <c r="A6" s="10" t="s">
        <v>146</v>
      </c>
      <c r="B6" s="10" t="s">
        <v>169</v>
      </c>
      <c r="C6" s="10" t="s">
        <v>87</v>
      </c>
      <c r="D6" s="24" t="s">
        <v>84</v>
      </c>
      <c r="E6" s="24" t="s">
        <v>88</v>
      </c>
      <c r="F6" s="15" t="s">
        <v>86</v>
      </c>
      <c r="G6" s="12">
        <v>7</v>
      </c>
      <c r="H6" s="22"/>
      <c r="I6" s="28"/>
      <c r="J6" s="22"/>
      <c r="K6" s="22"/>
      <c r="L6" s="28"/>
      <c r="M6" s="22"/>
      <c r="N6" s="28"/>
      <c r="O6" s="22"/>
      <c r="P6" s="22"/>
      <c r="Q6" s="24"/>
      <c r="AC6" s="21">
        <f>G6*H6</f>
        <v>0</v>
      </c>
    </row>
    <row r="7" spans="1:31" ht="23.1" customHeight="1">
      <c r="A7" s="10" t="s">
        <v>147</v>
      </c>
      <c r="B7" s="10" t="s">
        <v>169</v>
      </c>
      <c r="C7" s="10" t="s">
        <v>89</v>
      </c>
      <c r="D7" s="24" t="s">
        <v>90</v>
      </c>
      <c r="E7" s="24" t="s">
        <v>91</v>
      </c>
      <c r="F7" s="15" t="s">
        <v>92</v>
      </c>
      <c r="G7" s="12">
        <v>9</v>
      </c>
      <c r="H7" s="22"/>
      <c r="I7" s="28"/>
      <c r="J7" s="22"/>
      <c r="K7" s="22"/>
      <c r="L7" s="28"/>
      <c r="M7" s="22"/>
      <c r="N7" s="28"/>
      <c r="O7" s="22"/>
      <c r="P7" s="22"/>
      <c r="Q7" s="24"/>
    </row>
    <row r="8" spans="1:31" ht="23.1" customHeight="1">
      <c r="A8" s="10" t="s">
        <v>148</v>
      </c>
      <c r="B8" s="10" t="s">
        <v>169</v>
      </c>
      <c r="C8" s="10" t="s">
        <v>93</v>
      </c>
      <c r="D8" s="24" t="s">
        <v>90</v>
      </c>
      <c r="E8" s="24" t="s">
        <v>94</v>
      </c>
      <c r="F8" s="15" t="s">
        <v>92</v>
      </c>
      <c r="G8" s="12">
        <v>26</v>
      </c>
      <c r="H8" s="22"/>
      <c r="I8" s="28"/>
      <c r="J8" s="22"/>
      <c r="K8" s="22"/>
      <c r="L8" s="28"/>
      <c r="M8" s="22"/>
      <c r="N8" s="28"/>
      <c r="O8" s="22"/>
      <c r="P8" s="22"/>
      <c r="Q8" s="24"/>
    </row>
    <row r="9" spans="1:31" ht="23.1" customHeight="1">
      <c r="A9" s="10" t="s">
        <v>149</v>
      </c>
      <c r="B9" s="10" t="s">
        <v>169</v>
      </c>
      <c r="C9" s="10" t="s">
        <v>95</v>
      </c>
      <c r="D9" s="24" t="s">
        <v>96</v>
      </c>
      <c r="E9" s="24" t="s">
        <v>97</v>
      </c>
      <c r="F9" s="15" t="s">
        <v>92</v>
      </c>
      <c r="G9" s="12">
        <v>35</v>
      </c>
      <c r="H9" s="22"/>
      <c r="I9" s="28"/>
      <c r="J9" s="22"/>
      <c r="K9" s="22"/>
      <c r="L9" s="28"/>
      <c r="M9" s="22"/>
      <c r="N9" s="28"/>
      <c r="O9" s="22"/>
      <c r="P9" s="22"/>
      <c r="Q9" s="24"/>
    </row>
    <row r="10" spans="1:31" ht="23.1" customHeight="1">
      <c r="A10" s="10" t="s">
        <v>150</v>
      </c>
      <c r="B10" s="10" t="s">
        <v>169</v>
      </c>
      <c r="C10" s="10" t="s">
        <v>98</v>
      </c>
      <c r="D10" s="24" t="s">
        <v>96</v>
      </c>
      <c r="E10" s="24" t="s">
        <v>99</v>
      </c>
      <c r="F10" s="15" t="s">
        <v>92</v>
      </c>
      <c r="G10" s="12">
        <v>19</v>
      </c>
      <c r="H10" s="22"/>
      <c r="I10" s="28"/>
      <c r="J10" s="22"/>
      <c r="K10" s="22"/>
      <c r="L10" s="28"/>
      <c r="M10" s="22"/>
      <c r="N10" s="28"/>
      <c r="O10" s="22"/>
      <c r="P10" s="22"/>
      <c r="Q10" s="24"/>
    </row>
    <row r="11" spans="1:31" ht="23.1" customHeight="1">
      <c r="A11" s="10" t="s">
        <v>151</v>
      </c>
      <c r="B11" s="10" t="s">
        <v>169</v>
      </c>
      <c r="C11" s="10" t="s">
        <v>100</v>
      </c>
      <c r="D11" s="24" t="s">
        <v>101</v>
      </c>
      <c r="E11" s="24" t="s">
        <v>102</v>
      </c>
      <c r="F11" s="15" t="s">
        <v>92</v>
      </c>
      <c r="G11" s="12">
        <v>13</v>
      </c>
      <c r="H11" s="22"/>
      <c r="I11" s="28"/>
      <c r="J11" s="22"/>
      <c r="K11" s="22"/>
      <c r="L11" s="28"/>
      <c r="M11" s="22"/>
      <c r="N11" s="28"/>
      <c r="O11" s="22"/>
      <c r="P11" s="22"/>
      <c r="Q11" s="24"/>
    </row>
    <row r="12" spans="1:31" ht="23.1" customHeight="1">
      <c r="A12" s="10" t="s">
        <v>152</v>
      </c>
      <c r="B12" s="10" t="s">
        <v>169</v>
      </c>
      <c r="C12" s="10" t="s">
        <v>103</v>
      </c>
      <c r="D12" s="24" t="s">
        <v>104</v>
      </c>
      <c r="E12" s="24" t="s">
        <v>102</v>
      </c>
      <c r="F12" s="15" t="s">
        <v>92</v>
      </c>
      <c r="G12" s="12">
        <v>19</v>
      </c>
      <c r="H12" s="22"/>
      <c r="I12" s="28"/>
      <c r="J12" s="22"/>
      <c r="K12" s="22"/>
      <c r="L12" s="28"/>
      <c r="M12" s="22"/>
      <c r="N12" s="28"/>
      <c r="O12" s="22"/>
      <c r="P12" s="22"/>
      <c r="Q12" s="24"/>
    </row>
    <row r="13" spans="1:31" ht="23.1" customHeight="1">
      <c r="A13" s="10" t="s">
        <v>153</v>
      </c>
      <c r="B13" s="10" t="s">
        <v>169</v>
      </c>
      <c r="C13" s="10" t="s">
        <v>105</v>
      </c>
      <c r="D13" s="24" t="s">
        <v>106</v>
      </c>
      <c r="E13" s="24" t="s">
        <v>107</v>
      </c>
      <c r="F13" s="15" t="s">
        <v>86</v>
      </c>
      <c r="G13" s="12">
        <v>54</v>
      </c>
      <c r="H13" s="22"/>
      <c r="I13" s="28"/>
      <c r="J13" s="22"/>
      <c r="K13" s="22"/>
      <c r="L13" s="28"/>
      <c r="M13" s="22"/>
      <c r="N13" s="28"/>
      <c r="O13" s="22"/>
      <c r="P13" s="22"/>
      <c r="Q13" s="24"/>
    </row>
    <row r="14" spans="1:31" ht="23.1" customHeight="1">
      <c r="A14" s="10" t="s">
        <v>154</v>
      </c>
      <c r="B14" s="10" t="s">
        <v>169</v>
      </c>
      <c r="C14" s="10" t="s">
        <v>108</v>
      </c>
      <c r="D14" s="24" t="s">
        <v>109</v>
      </c>
      <c r="E14" s="24" t="s">
        <v>110</v>
      </c>
      <c r="F14" s="15" t="s">
        <v>111</v>
      </c>
      <c r="G14" s="12">
        <v>135</v>
      </c>
      <c r="H14" s="22"/>
      <c r="I14" s="28"/>
      <c r="J14" s="22"/>
      <c r="K14" s="22"/>
      <c r="L14" s="28"/>
      <c r="M14" s="22"/>
      <c r="N14" s="28"/>
      <c r="O14" s="22"/>
      <c r="P14" s="22"/>
      <c r="Q14" s="24"/>
    </row>
    <row r="15" spans="1:31" ht="23.1" customHeight="1">
      <c r="A15" s="10" t="s">
        <v>155</v>
      </c>
      <c r="B15" s="10" t="s">
        <v>169</v>
      </c>
      <c r="C15" s="10" t="s">
        <v>112</v>
      </c>
      <c r="D15" s="24" t="s">
        <v>109</v>
      </c>
      <c r="E15" s="24" t="s">
        <v>113</v>
      </c>
      <c r="F15" s="15" t="s">
        <v>111</v>
      </c>
      <c r="G15" s="12">
        <v>3</v>
      </c>
      <c r="H15" s="22"/>
      <c r="I15" s="28"/>
      <c r="J15" s="22"/>
      <c r="K15" s="22"/>
      <c r="L15" s="28"/>
      <c r="M15" s="22"/>
      <c r="N15" s="28"/>
      <c r="O15" s="22"/>
      <c r="P15" s="22"/>
      <c r="Q15" s="24"/>
    </row>
    <row r="16" spans="1:31" ht="23.1" customHeight="1">
      <c r="A16" s="10" t="s">
        <v>156</v>
      </c>
      <c r="B16" s="10" t="s">
        <v>169</v>
      </c>
      <c r="C16" s="10" t="s">
        <v>114</v>
      </c>
      <c r="D16" s="24" t="s">
        <v>115</v>
      </c>
      <c r="E16" s="24" t="s">
        <v>116</v>
      </c>
      <c r="F16" s="15" t="s">
        <v>86</v>
      </c>
      <c r="G16" s="12">
        <v>306</v>
      </c>
      <c r="H16" s="22"/>
      <c r="I16" s="28"/>
      <c r="J16" s="22"/>
      <c r="K16" s="22"/>
      <c r="L16" s="28"/>
      <c r="M16" s="22"/>
      <c r="N16" s="28"/>
      <c r="O16" s="22"/>
      <c r="P16" s="22"/>
      <c r="Q16" s="24"/>
      <c r="AC16" s="21">
        <f>G16*H16</f>
        <v>0</v>
      </c>
    </row>
    <row r="17" spans="1:31" ht="23.1" customHeight="1">
      <c r="A17" s="10" t="s">
        <v>157</v>
      </c>
      <c r="B17" s="10" t="s">
        <v>169</v>
      </c>
      <c r="C17" s="10" t="s">
        <v>117</v>
      </c>
      <c r="D17" s="24" t="s">
        <v>115</v>
      </c>
      <c r="E17" s="24" t="s">
        <v>118</v>
      </c>
      <c r="F17" s="15" t="s">
        <v>86</v>
      </c>
      <c r="G17" s="12">
        <v>344</v>
      </c>
      <c r="H17" s="22"/>
      <c r="I17" s="28"/>
      <c r="J17" s="22"/>
      <c r="K17" s="22"/>
      <c r="L17" s="28"/>
      <c r="M17" s="22"/>
      <c r="N17" s="28"/>
      <c r="O17" s="22"/>
      <c r="P17" s="22"/>
      <c r="Q17" s="24"/>
      <c r="AC17" s="21">
        <f>G17*H17</f>
        <v>0</v>
      </c>
    </row>
    <row r="18" spans="1:31" ht="23.1" customHeight="1">
      <c r="A18" s="10" t="s">
        <v>158</v>
      </c>
      <c r="B18" s="10" t="s">
        <v>169</v>
      </c>
      <c r="C18" s="10" t="s">
        <v>119</v>
      </c>
      <c r="D18" s="24" t="s">
        <v>120</v>
      </c>
      <c r="E18" s="24" t="s">
        <v>121</v>
      </c>
      <c r="F18" s="15" t="s">
        <v>86</v>
      </c>
      <c r="G18" s="12">
        <v>131</v>
      </c>
      <c r="H18" s="22"/>
      <c r="I18" s="28"/>
      <c r="J18" s="22"/>
      <c r="K18" s="22"/>
      <c r="L18" s="28"/>
      <c r="M18" s="22"/>
      <c r="N18" s="28"/>
      <c r="O18" s="22"/>
      <c r="P18" s="22"/>
      <c r="Q18" s="24"/>
      <c r="AC18" s="21">
        <f>G18*H18</f>
        <v>0</v>
      </c>
    </row>
    <row r="19" spans="1:31" ht="23.1" customHeight="1">
      <c r="A19" s="10" t="s">
        <v>159</v>
      </c>
      <c r="B19" s="10" t="s">
        <v>169</v>
      </c>
      <c r="C19" s="10" t="s">
        <v>122</v>
      </c>
      <c r="D19" s="24" t="s">
        <v>120</v>
      </c>
      <c r="E19" s="24" t="s">
        <v>123</v>
      </c>
      <c r="F19" s="15" t="s">
        <v>86</v>
      </c>
      <c r="G19" s="12">
        <v>172</v>
      </c>
      <c r="H19" s="22"/>
      <c r="I19" s="28"/>
      <c r="J19" s="22"/>
      <c r="K19" s="22"/>
      <c r="L19" s="28"/>
      <c r="M19" s="22"/>
      <c r="N19" s="28"/>
      <c r="O19" s="22"/>
      <c r="P19" s="22"/>
      <c r="Q19" s="24"/>
      <c r="AC19" s="21">
        <f>G19*H19</f>
        <v>0</v>
      </c>
    </row>
    <row r="20" spans="1:31" ht="23.1" customHeight="1">
      <c r="A20" s="10" t="s">
        <v>160</v>
      </c>
      <c r="B20" s="10" t="s">
        <v>169</v>
      </c>
      <c r="C20" s="10" t="s">
        <v>124</v>
      </c>
      <c r="D20" s="24" t="s">
        <v>125</v>
      </c>
      <c r="E20" s="24" t="s">
        <v>126</v>
      </c>
      <c r="F20" s="15" t="s">
        <v>92</v>
      </c>
      <c r="G20" s="12">
        <v>4</v>
      </c>
      <c r="H20" s="22"/>
      <c r="I20" s="28"/>
      <c r="J20" s="22"/>
      <c r="K20" s="22"/>
      <c r="L20" s="28"/>
      <c r="M20" s="22"/>
      <c r="N20" s="28"/>
      <c r="O20" s="22"/>
      <c r="P20" s="22"/>
      <c r="Q20" s="24"/>
    </row>
    <row r="21" spans="1:31" ht="23.1" customHeight="1">
      <c r="A21" s="10" t="s">
        <v>161</v>
      </c>
      <c r="B21" s="10" t="s">
        <v>169</v>
      </c>
      <c r="C21" s="10" t="s">
        <v>127</v>
      </c>
      <c r="D21" s="24" t="s">
        <v>125</v>
      </c>
      <c r="E21" s="24" t="s">
        <v>128</v>
      </c>
      <c r="F21" s="15" t="s">
        <v>92</v>
      </c>
      <c r="G21" s="12">
        <v>2</v>
      </c>
      <c r="H21" s="22"/>
      <c r="I21" s="28"/>
      <c r="J21" s="22"/>
      <c r="K21" s="22"/>
      <c r="L21" s="28"/>
      <c r="M21" s="22"/>
      <c r="N21" s="28"/>
      <c r="O21" s="22"/>
      <c r="P21" s="22"/>
      <c r="Q21" s="24"/>
    </row>
    <row r="22" spans="1:31" ht="23.1" customHeight="1">
      <c r="A22" s="10" t="s">
        <v>162</v>
      </c>
      <c r="B22" s="10" t="s">
        <v>169</v>
      </c>
      <c r="C22" s="10" t="s">
        <v>129</v>
      </c>
      <c r="D22" s="24" t="s">
        <v>130</v>
      </c>
      <c r="E22" s="24" t="s">
        <v>131</v>
      </c>
      <c r="F22" s="15" t="s">
        <v>92</v>
      </c>
      <c r="G22" s="12">
        <v>18</v>
      </c>
      <c r="H22" s="22"/>
      <c r="I22" s="28"/>
      <c r="J22" s="22"/>
      <c r="K22" s="22"/>
      <c r="L22" s="28"/>
      <c r="M22" s="22"/>
      <c r="N22" s="28"/>
      <c r="O22" s="22"/>
      <c r="P22" s="22"/>
      <c r="Q22" s="24"/>
    </row>
    <row r="23" spans="1:31" ht="23.1" customHeight="1">
      <c r="A23" s="10" t="s">
        <v>165</v>
      </c>
      <c r="B23" s="10" t="s">
        <v>169</v>
      </c>
      <c r="C23" s="10" t="s">
        <v>136</v>
      </c>
      <c r="D23" s="24" t="s">
        <v>130</v>
      </c>
      <c r="E23" s="24" t="s">
        <v>137</v>
      </c>
      <c r="F23" s="15" t="s">
        <v>92</v>
      </c>
      <c r="G23" s="12">
        <v>1</v>
      </c>
      <c r="H23" s="22"/>
      <c r="I23" s="28"/>
      <c r="J23" s="22"/>
      <c r="K23" s="22"/>
      <c r="L23" s="28"/>
      <c r="M23" s="22"/>
      <c r="N23" s="28"/>
      <c r="O23" s="22"/>
      <c r="P23" s="22"/>
      <c r="Q23" s="24"/>
    </row>
    <row r="24" spans="1:31" ht="23.1" customHeight="1">
      <c r="A24" s="10" t="s">
        <v>166</v>
      </c>
      <c r="B24" s="10" t="s">
        <v>169</v>
      </c>
      <c r="C24" s="10" t="s">
        <v>138</v>
      </c>
      <c r="D24" s="24" t="s">
        <v>228</v>
      </c>
      <c r="E24" s="24" t="s">
        <v>229</v>
      </c>
      <c r="F24" s="15" t="s">
        <v>92</v>
      </c>
      <c r="G24" s="12">
        <v>21</v>
      </c>
      <c r="H24" s="22"/>
      <c r="I24" s="28"/>
      <c r="J24" s="22"/>
      <c r="K24" s="22"/>
      <c r="L24" s="28"/>
      <c r="M24" s="22"/>
      <c r="N24" s="28"/>
      <c r="O24" s="22"/>
      <c r="P24" s="22"/>
      <c r="Q24" s="75"/>
    </row>
    <row r="25" spans="1:31" ht="23.1" customHeight="1">
      <c r="A25" s="10" t="s">
        <v>163</v>
      </c>
      <c r="B25" s="10" t="s">
        <v>169</v>
      </c>
      <c r="C25" s="10" t="s">
        <v>132</v>
      </c>
      <c r="D25" s="24" t="s">
        <v>227</v>
      </c>
      <c r="E25" s="24"/>
      <c r="F25" s="15" t="s">
        <v>92</v>
      </c>
      <c r="G25" s="12">
        <v>1</v>
      </c>
      <c r="H25" s="22"/>
      <c r="I25" s="28"/>
      <c r="J25" s="22"/>
      <c r="K25" s="22"/>
      <c r="L25" s="28"/>
      <c r="M25" s="22"/>
      <c r="N25" s="28"/>
      <c r="O25" s="22"/>
      <c r="P25" s="22"/>
      <c r="Q25" s="24"/>
    </row>
    <row r="26" spans="1:31" ht="23.1" customHeight="1">
      <c r="A26" s="10" t="s">
        <v>164</v>
      </c>
      <c r="B26" s="10" t="s">
        <v>169</v>
      </c>
      <c r="C26" s="10" t="s">
        <v>134</v>
      </c>
      <c r="D26" s="24" t="s">
        <v>135</v>
      </c>
      <c r="E26" s="24" t="s">
        <v>131</v>
      </c>
      <c r="F26" s="15" t="s">
        <v>92</v>
      </c>
      <c r="G26" s="12">
        <v>1</v>
      </c>
      <c r="H26" s="22"/>
      <c r="I26" s="28"/>
      <c r="J26" s="22"/>
      <c r="K26" s="22"/>
      <c r="L26" s="28"/>
      <c r="M26" s="22"/>
      <c r="N26" s="28"/>
      <c r="O26" s="22"/>
      <c r="P26" s="22"/>
      <c r="Q26" s="24"/>
    </row>
    <row r="27" spans="1:31" ht="23.1" customHeight="1">
      <c r="A27" s="10" t="s">
        <v>171</v>
      </c>
      <c r="B27" s="10" t="s">
        <v>169</v>
      </c>
      <c r="C27" s="10" t="s">
        <v>172</v>
      </c>
      <c r="D27" s="24" t="s">
        <v>173</v>
      </c>
      <c r="E27" s="24" t="s">
        <v>174</v>
      </c>
      <c r="F27" s="15" t="s">
        <v>175</v>
      </c>
      <c r="G27" s="12">
        <v>1</v>
      </c>
      <c r="H27" s="22"/>
      <c r="I27" s="28"/>
      <c r="J27" s="22"/>
      <c r="K27" s="22"/>
      <c r="L27" s="28"/>
      <c r="M27" s="22"/>
      <c r="N27" s="28"/>
      <c r="O27" s="22"/>
      <c r="P27" s="22"/>
      <c r="Q27" s="24"/>
      <c r="AC27" s="21" t="e">
        <f>TRUNC(TRUNC(SUM(AC4:AC26))*#REF!/100)</f>
        <v>#REF!</v>
      </c>
      <c r="AD27" s="21">
        <f>TRUNC(SUM(I4:I26))+TRUNC(SUM(N4:N26))</f>
        <v>0</v>
      </c>
    </row>
    <row r="28" spans="1:31" ht="23.1" customHeight="1">
      <c r="A28" s="10" t="s">
        <v>167</v>
      </c>
      <c r="B28" s="10" t="s">
        <v>169</v>
      </c>
      <c r="C28" s="10" t="s">
        <v>140</v>
      </c>
      <c r="D28" s="24" t="s">
        <v>141</v>
      </c>
      <c r="E28" s="24" t="s">
        <v>142</v>
      </c>
      <c r="F28" s="15" t="s">
        <v>143</v>
      </c>
      <c r="G28" s="12">
        <v>44</v>
      </c>
      <c r="H28" s="22"/>
      <c r="I28" s="28"/>
      <c r="J28" s="22"/>
      <c r="K28" s="22"/>
      <c r="L28" s="28"/>
      <c r="M28" s="22"/>
      <c r="N28" s="28"/>
      <c r="O28" s="22"/>
      <c r="P28" s="22"/>
      <c r="Q28" s="24"/>
      <c r="AE28" s="21">
        <f>L28</f>
        <v>0</v>
      </c>
    </row>
    <row r="29" spans="1:31" ht="23.1" customHeight="1">
      <c r="A29" s="10" t="s">
        <v>176</v>
      </c>
      <c r="B29" s="10" t="s">
        <v>169</v>
      </c>
      <c r="C29" s="10" t="s">
        <v>177</v>
      </c>
      <c r="D29" s="24" t="s">
        <v>178</v>
      </c>
      <c r="E29" s="24" t="s">
        <v>179</v>
      </c>
      <c r="F29" s="15" t="s">
        <v>175</v>
      </c>
      <c r="G29" s="12">
        <v>1</v>
      </c>
      <c r="H29" s="22"/>
      <c r="I29" s="28"/>
      <c r="J29" s="22"/>
      <c r="K29" s="22"/>
      <c r="L29" s="28"/>
      <c r="M29" s="22"/>
      <c r="N29" s="28"/>
      <c r="O29" s="22"/>
      <c r="P29" s="22"/>
      <c r="Q29" s="24"/>
    </row>
    <row r="30" spans="1:31" ht="23.1" customHeight="1">
      <c r="D30" s="24"/>
      <c r="E30" s="24"/>
      <c r="F30" s="15"/>
      <c r="G30" s="12"/>
      <c r="H30" s="22"/>
      <c r="I30" s="28"/>
      <c r="J30" s="22"/>
      <c r="K30" s="22"/>
      <c r="L30" s="28"/>
      <c r="M30" s="22"/>
      <c r="N30" s="28"/>
      <c r="O30" s="22"/>
      <c r="P30" s="22"/>
      <c r="Q30" s="24"/>
      <c r="AC30" s="21" t="e">
        <f>TRUNC(AE30*#REF!/100)</f>
        <v>#REF!</v>
      </c>
      <c r="AD30" s="21">
        <f>TRUNC(SUM(L4:L28))</f>
        <v>0</v>
      </c>
      <c r="AE30" s="21">
        <f>TRUNC(SUM(AE4:AE29))</f>
        <v>0</v>
      </c>
    </row>
    <row r="31" spans="1:31" ht="23.1" customHeight="1">
      <c r="D31" s="24"/>
      <c r="E31" s="24"/>
      <c r="F31" s="15"/>
      <c r="G31" s="12"/>
      <c r="H31" s="22"/>
      <c r="I31" s="28"/>
      <c r="J31" s="22"/>
      <c r="K31" s="22"/>
      <c r="L31" s="28"/>
      <c r="M31" s="22"/>
      <c r="N31" s="28"/>
      <c r="O31" s="22"/>
      <c r="P31" s="22"/>
      <c r="Q31" s="24"/>
    </row>
    <row r="32" spans="1:31" ht="23.1" customHeight="1">
      <c r="D32" s="24"/>
      <c r="E32" s="24"/>
      <c r="F32" s="15"/>
      <c r="G32" s="12"/>
      <c r="H32" s="22"/>
      <c r="I32" s="28"/>
      <c r="J32" s="22"/>
      <c r="K32" s="22"/>
      <c r="L32" s="28"/>
      <c r="M32" s="22"/>
      <c r="N32" s="28"/>
      <c r="O32" s="22"/>
      <c r="P32" s="22"/>
      <c r="Q32" s="24"/>
    </row>
    <row r="33" spans="4:17" ht="23.1" customHeight="1">
      <c r="D33" s="24"/>
      <c r="E33" s="24"/>
      <c r="F33" s="15"/>
      <c r="G33" s="12"/>
      <c r="H33" s="22"/>
      <c r="I33" s="28"/>
      <c r="J33" s="22"/>
      <c r="K33" s="22"/>
      <c r="L33" s="28"/>
      <c r="M33" s="22"/>
      <c r="N33" s="28"/>
      <c r="O33" s="22"/>
      <c r="P33" s="22"/>
      <c r="Q33" s="24"/>
    </row>
    <row r="34" spans="4:17" ht="23.1" customHeight="1">
      <c r="D34" s="24"/>
      <c r="E34" s="24"/>
      <c r="F34" s="15"/>
      <c r="G34" s="12"/>
      <c r="H34" s="22"/>
      <c r="I34" s="28"/>
      <c r="J34" s="22"/>
      <c r="K34" s="22"/>
      <c r="L34" s="28"/>
      <c r="M34" s="22"/>
      <c r="N34" s="28"/>
      <c r="O34" s="22"/>
      <c r="P34" s="22"/>
      <c r="Q34" s="24"/>
    </row>
    <row r="35" spans="4:17" ht="23.1" customHeight="1">
      <c r="D35" s="24"/>
      <c r="E35" s="24"/>
      <c r="F35" s="15"/>
      <c r="G35" s="12"/>
      <c r="H35" s="22"/>
      <c r="I35" s="28"/>
      <c r="J35" s="22"/>
      <c r="K35" s="22"/>
      <c r="L35" s="28"/>
      <c r="M35" s="22"/>
      <c r="N35" s="28"/>
      <c r="O35" s="22"/>
      <c r="P35" s="22"/>
      <c r="Q35" s="24"/>
    </row>
    <row r="36" spans="4:17" ht="23.1" customHeight="1">
      <c r="D36" s="24"/>
      <c r="E36" s="24"/>
      <c r="F36" s="15"/>
      <c r="G36" s="12"/>
      <c r="H36" s="22"/>
      <c r="I36" s="28"/>
      <c r="J36" s="22"/>
      <c r="K36" s="22"/>
      <c r="L36" s="28"/>
      <c r="M36" s="22"/>
      <c r="N36" s="28"/>
      <c r="O36" s="22"/>
      <c r="P36" s="22"/>
      <c r="Q36" s="24"/>
    </row>
    <row r="37" spans="4:17" ht="23.1" customHeight="1">
      <c r="D37" s="24"/>
      <c r="E37" s="24"/>
      <c r="F37" s="15"/>
      <c r="G37" s="12"/>
      <c r="H37" s="22"/>
      <c r="I37" s="28"/>
      <c r="J37" s="22"/>
      <c r="K37" s="22"/>
      <c r="L37" s="28"/>
      <c r="M37" s="22"/>
      <c r="N37" s="28"/>
      <c r="O37" s="22"/>
      <c r="P37" s="22"/>
      <c r="Q37" s="24"/>
    </row>
    <row r="38" spans="4:17" ht="23.1" customHeight="1">
      <c r="D38" s="24"/>
      <c r="E38" s="24"/>
      <c r="F38" s="15"/>
      <c r="G38" s="12"/>
      <c r="H38" s="22"/>
      <c r="I38" s="28"/>
      <c r="J38" s="22"/>
      <c r="K38" s="22"/>
      <c r="L38" s="28"/>
      <c r="M38" s="22"/>
      <c r="N38" s="28"/>
      <c r="O38" s="22"/>
      <c r="P38" s="22"/>
      <c r="Q38" s="24"/>
    </row>
    <row r="39" spans="4:17" ht="23.1" customHeight="1">
      <c r="D39" s="24"/>
      <c r="E39" s="24"/>
      <c r="F39" s="15"/>
      <c r="G39" s="12"/>
      <c r="H39" s="22"/>
      <c r="I39" s="28"/>
      <c r="J39" s="22"/>
      <c r="K39" s="22"/>
      <c r="L39" s="28"/>
      <c r="M39" s="22"/>
      <c r="N39" s="28"/>
      <c r="O39" s="22"/>
      <c r="P39" s="22"/>
      <c r="Q39" s="24"/>
    </row>
    <row r="40" spans="4:17" ht="23.1" customHeight="1">
      <c r="D40" s="24"/>
      <c r="E40" s="24"/>
      <c r="F40" s="15"/>
      <c r="G40" s="12"/>
      <c r="H40" s="22"/>
      <c r="I40" s="28"/>
      <c r="J40" s="22"/>
      <c r="K40" s="22"/>
      <c r="L40" s="28"/>
      <c r="M40" s="22"/>
      <c r="N40" s="28"/>
      <c r="O40" s="22"/>
      <c r="P40" s="22"/>
      <c r="Q40" s="24"/>
    </row>
    <row r="41" spans="4:17" ht="23.1" customHeight="1">
      <c r="D41" s="24"/>
      <c r="E41" s="24"/>
      <c r="F41" s="15"/>
      <c r="G41" s="12"/>
      <c r="H41" s="22"/>
      <c r="I41" s="28"/>
      <c r="J41" s="22"/>
      <c r="K41" s="22"/>
      <c r="L41" s="28"/>
      <c r="M41" s="22"/>
      <c r="N41" s="28"/>
      <c r="O41" s="22"/>
      <c r="P41" s="22"/>
      <c r="Q41" s="24"/>
    </row>
    <row r="42" spans="4:17" ht="23.1" customHeight="1">
      <c r="D42" s="24"/>
      <c r="E42" s="24"/>
      <c r="F42" s="15"/>
      <c r="G42" s="12"/>
      <c r="H42" s="22"/>
      <c r="I42" s="28"/>
      <c r="J42" s="22"/>
      <c r="K42" s="22"/>
      <c r="L42" s="28"/>
      <c r="M42" s="22"/>
      <c r="N42" s="28"/>
      <c r="O42" s="22"/>
      <c r="P42" s="22"/>
      <c r="Q42" s="24"/>
    </row>
    <row r="43" spans="4:17" ht="23.1" customHeight="1">
      <c r="D43" s="24"/>
      <c r="E43" s="24"/>
      <c r="F43" s="15"/>
      <c r="G43" s="12"/>
      <c r="H43" s="22"/>
      <c r="I43" s="28"/>
      <c r="J43" s="22"/>
      <c r="K43" s="22"/>
      <c r="L43" s="28"/>
      <c r="M43" s="22"/>
      <c r="N43" s="28"/>
      <c r="O43" s="22"/>
      <c r="P43" s="22"/>
      <c r="Q43" s="24"/>
    </row>
    <row r="44" spans="4:17" ht="23.1" customHeight="1">
      <c r="D44" s="24"/>
      <c r="E44" s="24"/>
      <c r="F44" s="15"/>
      <c r="G44" s="12"/>
      <c r="H44" s="22"/>
      <c r="I44" s="28"/>
      <c r="J44" s="22"/>
      <c r="K44" s="22"/>
      <c r="L44" s="28"/>
      <c r="M44" s="22"/>
      <c r="N44" s="28"/>
      <c r="O44" s="22"/>
      <c r="P44" s="22"/>
      <c r="Q44" s="24"/>
    </row>
    <row r="45" spans="4:17" ht="23.1" customHeight="1">
      <c r="D45" s="24"/>
      <c r="E45" s="24"/>
      <c r="F45" s="15"/>
      <c r="G45" s="12"/>
      <c r="H45" s="22"/>
      <c r="I45" s="28"/>
      <c r="J45" s="22"/>
      <c r="K45" s="22"/>
      <c r="L45" s="28"/>
      <c r="M45" s="22"/>
      <c r="N45" s="28"/>
      <c r="O45" s="22"/>
      <c r="P45" s="22"/>
      <c r="Q45" s="24"/>
    </row>
    <row r="46" spans="4:17" ht="23.1" customHeight="1">
      <c r="D46" s="24"/>
      <c r="E46" s="24"/>
      <c r="F46" s="15"/>
      <c r="G46" s="12"/>
      <c r="H46" s="22"/>
      <c r="I46" s="28"/>
      <c r="J46" s="22"/>
      <c r="K46" s="22"/>
      <c r="L46" s="28"/>
      <c r="M46" s="22"/>
      <c r="N46" s="28"/>
      <c r="O46" s="22"/>
      <c r="P46" s="22"/>
      <c r="Q46" s="24"/>
    </row>
    <row r="47" spans="4:17" ht="23.1" customHeight="1">
      <c r="D47" s="24"/>
      <c r="E47" s="24"/>
      <c r="F47" s="15"/>
      <c r="G47" s="12"/>
      <c r="H47" s="22"/>
      <c r="I47" s="28"/>
      <c r="J47" s="22"/>
      <c r="K47" s="22"/>
      <c r="L47" s="28"/>
      <c r="M47" s="22"/>
      <c r="N47" s="28"/>
      <c r="O47" s="22"/>
      <c r="P47" s="22"/>
      <c r="Q47" s="24"/>
    </row>
    <row r="48" spans="4:17" ht="23.1" customHeight="1">
      <c r="D48" s="24"/>
      <c r="E48" s="24"/>
      <c r="F48" s="15"/>
      <c r="G48" s="12"/>
      <c r="H48" s="22"/>
      <c r="I48" s="28"/>
      <c r="J48" s="22"/>
      <c r="K48" s="22"/>
      <c r="L48" s="28"/>
      <c r="M48" s="22"/>
      <c r="N48" s="28"/>
      <c r="O48" s="22"/>
      <c r="P48" s="22"/>
      <c r="Q48" s="24"/>
    </row>
    <row r="49" spans="2:17" ht="23.1" customHeight="1">
      <c r="D49" s="24"/>
      <c r="E49" s="24"/>
      <c r="F49" s="15"/>
      <c r="G49" s="12"/>
      <c r="H49" s="22"/>
      <c r="I49" s="28"/>
      <c r="J49" s="22"/>
      <c r="K49" s="22"/>
      <c r="L49" s="28"/>
      <c r="M49" s="22"/>
      <c r="N49" s="28"/>
      <c r="O49" s="22"/>
      <c r="P49" s="22"/>
      <c r="Q49" s="24"/>
    </row>
    <row r="50" spans="2:17" ht="23.1" customHeight="1">
      <c r="D50" s="24"/>
      <c r="E50" s="24"/>
      <c r="F50" s="15"/>
      <c r="G50" s="12"/>
      <c r="H50" s="22"/>
      <c r="I50" s="28"/>
      <c r="J50" s="22"/>
      <c r="K50" s="22"/>
      <c r="L50" s="28"/>
      <c r="M50" s="22"/>
      <c r="N50" s="28"/>
      <c r="O50" s="22"/>
      <c r="P50" s="22"/>
      <c r="Q50" s="24"/>
    </row>
    <row r="51" spans="2:17" ht="23.1" customHeight="1">
      <c r="D51" s="24"/>
      <c r="E51" s="24"/>
      <c r="F51" s="15"/>
      <c r="G51" s="12"/>
      <c r="H51" s="22"/>
      <c r="I51" s="28"/>
      <c r="J51" s="22"/>
      <c r="K51" s="22"/>
      <c r="L51" s="28"/>
      <c r="M51" s="22"/>
      <c r="N51" s="28"/>
      <c r="O51" s="22"/>
      <c r="P51" s="22"/>
      <c r="Q51" s="24"/>
    </row>
    <row r="52" spans="2:17" ht="23.1" customHeight="1">
      <c r="D52" s="24"/>
      <c r="E52" s="24"/>
      <c r="F52" s="15"/>
      <c r="G52" s="12"/>
      <c r="H52" s="22"/>
      <c r="I52" s="28"/>
      <c r="J52" s="22"/>
      <c r="K52" s="22"/>
      <c r="L52" s="28"/>
      <c r="M52" s="22"/>
      <c r="N52" s="28"/>
      <c r="O52" s="22"/>
      <c r="P52" s="22"/>
      <c r="Q52" s="24"/>
    </row>
    <row r="53" spans="2:17" ht="23.1" customHeight="1">
      <c r="D53" s="24"/>
      <c r="E53" s="24"/>
      <c r="F53" s="15"/>
      <c r="G53" s="12"/>
      <c r="H53" s="22"/>
      <c r="I53" s="28"/>
      <c r="J53" s="22"/>
      <c r="K53" s="22"/>
      <c r="L53" s="28"/>
      <c r="M53" s="22"/>
      <c r="N53" s="28"/>
      <c r="O53" s="22"/>
      <c r="P53" s="22"/>
      <c r="Q53" s="24"/>
    </row>
    <row r="54" spans="2:17" ht="23.1" customHeight="1">
      <c r="D54" s="24"/>
      <c r="E54" s="24"/>
      <c r="F54" s="15"/>
      <c r="G54" s="12"/>
      <c r="H54" s="22"/>
      <c r="I54" s="28"/>
      <c r="J54" s="22"/>
      <c r="K54" s="22"/>
      <c r="L54" s="28"/>
      <c r="M54" s="22"/>
      <c r="N54" s="28"/>
      <c r="O54" s="22"/>
      <c r="P54" s="22"/>
      <c r="Q54" s="24"/>
    </row>
    <row r="55" spans="2:17" ht="23.1" customHeight="1">
      <c r="B55" s="10" t="s">
        <v>180</v>
      </c>
      <c r="D55" s="24" t="s">
        <v>181</v>
      </c>
      <c r="E55" s="24"/>
      <c r="F55" s="15"/>
      <c r="G55" s="12"/>
      <c r="H55" s="22"/>
      <c r="I55" s="28"/>
      <c r="J55" s="22"/>
      <c r="K55" s="22"/>
      <c r="L55" s="28"/>
      <c r="M55" s="22"/>
      <c r="N55" s="28"/>
      <c r="O55" s="22"/>
      <c r="P55" s="22"/>
      <c r="Q55" s="24"/>
    </row>
  </sheetData>
  <mergeCells count="15">
    <mergeCell ref="D4:Q4"/>
    <mergeCell ref="A2:A3"/>
    <mergeCell ref="B2:B3"/>
    <mergeCell ref="C2:C3"/>
    <mergeCell ref="W1:Y1"/>
    <mergeCell ref="D1:N1"/>
    <mergeCell ref="E2:E3"/>
    <mergeCell ref="D2:D3"/>
    <mergeCell ref="J2:L2"/>
    <mergeCell ref="M2:N2"/>
    <mergeCell ref="G2:G3"/>
    <mergeCell ref="H2:I2"/>
    <mergeCell ref="P2:P3"/>
    <mergeCell ref="F2:F3"/>
    <mergeCell ref="Q2:Q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>
    <oddFooter>&amp;R대 한 민 국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73"/>
  <sheetViews>
    <sheetView workbookViewId="0">
      <selection activeCell="B72" sqref="B72:C72"/>
    </sheetView>
  </sheetViews>
  <sheetFormatPr defaultRowHeight="13.5"/>
  <sheetData>
    <row r="1" spans="1:10">
      <c r="A1" s="165" t="s">
        <v>71</v>
      </c>
      <c r="B1" s="165"/>
      <c r="C1" s="165"/>
      <c r="D1" s="165"/>
      <c r="E1" s="165"/>
      <c r="F1" s="165"/>
      <c r="G1" s="165"/>
    </row>
    <row r="2" spans="1:10">
      <c r="A2" s="165"/>
      <c r="B2" s="165"/>
      <c r="C2" s="165"/>
      <c r="D2" s="165"/>
      <c r="E2" s="165"/>
      <c r="F2" s="165"/>
      <c r="G2" s="165"/>
    </row>
    <row r="5" spans="1:10" ht="14.25">
      <c r="B5" s="166" t="s">
        <v>72</v>
      </c>
      <c r="C5" s="166"/>
      <c r="D5" s="166"/>
      <c r="E5" s="166"/>
      <c r="F5" s="166"/>
      <c r="G5" s="166"/>
      <c r="H5" s="166"/>
      <c r="I5" s="166"/>
      <c r="J5" s="166"/>
    </row>
    <row r="7" spans="1:10">
      <c r="B7" s="162" t="s">
        <v>73</v>
      </c>
      <c r="C7" s="162"/>
      <c r="D7" s="162"/>
      <c r="E7" s="162"/>
      <c r="F7" s="162"/>
      <c r="G7" s="162"/>
      <c r="H7" s="162"/>
      <c r="I7" s="162"/>
      <c r="J7" s="162"/>
    </row>
    <row r="23" spans="2:10">
      <c r="B23" s="162" t="s">
        <v>74</v>
      </c>
      <c r="C23" s="162"/>
      <c r="D23" s="162"/>
      <c r="E23" s="162"/>
      <c r="F23" s="162"/>
      <c r="G23" s="162"/>
      <c r="H23" s="162"/>
      <c r="I23" s="162"/>
      <c r="J23" s="162"/>
    </row>
    <row r="24" spans="2:10">
      <c r="B24" s="162" t="s">
        <v>75</v>
      </c>
      <c r="C24" s="162"/>
      <c r="D24" s="162"/>
      <c r="E24" s="162"/>
      <c r="F24" s="162"/>
      <c r="G24" s="162"/>
      <c r="H24" s="162"/>
      <c r="I24" s="162"/>
      <c r="J24" s="162"/>
    </row>
    <row r="26" spans="2:10">
      <c r="B26" s="162" t="s">
        <v>76</v>
      </c>
      <c r="C26" s="162"/>
      <c r="D26" s="162"/>
      <c r="E26" s="162"/>
      <c r="F26" s="162"/>
      <c r="G26" s="162"/>
      <c r="H26" s="162"/>
      <c r="I26" s="162"/>
      <c r="J26" s="162"/>
    </row>
    <row r="28" spans="2:10">
      <c r="B28" s="162" t="s">
        <v>77</v>
      </c>
      <c r="C28" s="162"/>
      <c r="D28" s="162"/>
      <c r="E28" s="162"/>
      <c r="F28" s="162"/>
      <c r="G28" s="162"/>
      <c r="H28" s="162"/>
      <c r="I28" s="162"/>
      <c r="J28" s="162"/>
    </row>
    <row r="40" spans="2:10">
      <c r="B40" s="162" t="s">
        <v>78</v>
      </c>
      <c r="C40" s="162"/>
      <c r="D40" s="162"/>
      <c r="E40" s="162"/>
      <c r="F40" s="162"/>
      <c r="G40" s="162"/>
      <c r="H40" s="162"/>
      <c r="I40" s="162"/>
      <c r="J40" s="162"/>
    </row>
    <row r="68" spans="2:10">
      <c r="B68" s="162" t="s">
        <v>79</v>
      </c>
      <c r="C68" s="162"/>
      <c r="D68" s="162"/>
      <c r="E68" s="162"/>
      <c r="F68" s="162"/>
      <c r="G68" s="162"/>
      <c r="H68" s="162"/>
      <c r="I68" s="162"/>
      <c r="J68" s="162"/>
    </row>
    <row r="69" spans="2:10">
      <c r="B69" s="31"/>
    </row>
    <row r="70" spans="2:10">
      <c r="B70" s="162" t="s">
        <v>80</v>
      </c>
      <c r="C70" s="162"/>
      <c r="D70" s="162"/>
      <c r="E70" s="162"/>
      <c r="F70" s="162"/>
      <c r="G70" s="162"/>
      <c r="H70" s="162"/>
      <c r="I70" s="162"/>
      <c r="J70" s="162"/>
    </row>
    <row r="71" spans="2:10" ht="14.25" thickBot="1"/>
    <row r="72" spans="2:10" ht="25.5" customHeight="1" thickBot="1">
      <c r="B72" s="163" t="s">
        <v>81</v>
      </c>
      <c r="C72" s="164"/>
      <c r="D72" s="32"/>
      <c r="E72" s="32"/>
      <c r="F72" s="32"/>
      <c r="G72" s="32"/>
      <c r="H72" s="32"/>
      <c r="I72" s="32"/>
      <c r="J72" s="32"/>
    </row>
    <row r="73" spans="2:10">
      <c r="B73" s="31"/>
    </row>
  </sheetData>
  <mergeCells count="11">
    <mergeCell ref="B26:J26"/>
    <mergeCell ref="A1:G2"/>
    <mergeCell ref="B5:J5"/>
    <mergeCell ref="B7:J7"/>
    <mergeCell ref="B23:J23"/>
    <mergeCell ref="B24:J24"/>
    <mergeCell ref="B28:J28"/>
    <mergeCell ref="B40:J40"/>
    <mergeCell ref="B68:J68"/>
    <mergeCell ref="B70:J70"/>
    <mergeCell ref="B72:C72"/>
  </mergeCells>
  <phoneticPr fontId="2" type="noConversion"/>
  <hyperlinks>
    <hyperlink ref="B72:C72" r:id="rId1" display="동영상 바로보기" xr:uid="{00000000-0004-0000-0600-000000000000}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29"/>
  <sheetViews>
    <sheetView topLeftCell="C1" zoomScaleNormal="100" workbookViewId="0">
      <pane ySplit="3" topLeftCell="A4" activePane="bottomLeft" state="frozen"/>
      <selection pane="bottomLeft"/>
    </sheetView>
  </sheetViews>
  <sheetFormatPr defaultColWidth="8.88671875" defaultRowHeight="21.6" customHeight="1"/>
  <cols>
    <col min="1" max="1" width="6.6640625" style="18" hidden="1" customWidth="1"/>
    <col min="2" max="2" width="8.5546875" style="6" hidden="1" customWidth="1"/>
    <col min="3" max="3" width="16.77734375" style="5" customWidth="1"/>
    <col min="4" max="4" width="24.33203125" style="5" customWidth="1"/>
    <col min="5" max="5" width="25.33203125" style="5" customWidth="1"/>
    <col min="6" max="6" width="4.77734375" style="14" customWidth="1"/>
    <col min="7" max="7" width="11.21875" style="7" customWidth="1"/>
    <col min="8" max="8" width="13.88671875" style="19" customWidth="1"/>
    <col min="9" max="9" width="11.6640625" style="19" customWidth="1"/>
    <col min="10" max="10" width="10" style="19" customWidth="1"/>
    <col min="11" max="11" width="7" style="19" customWidth="1"/>
    <col min="12" max="12" width="14.6640625" style="19" customWidth="1"/>
    <col min="13" max="13" width="12.33203125" style="3" customWidth="1"/>
    <col min="14" max="16384" width="8.88671875" style="3"/>
  </cols>
  <sheetData>
    <row r="1" spans="1:13" ht="21.6" customHeight="1">
      <c r="B1" s="6" t="s">
        <v>168</v>
      </c>
      <c r="C1" s="167" t="s">
        <v>144</v>
      </c>
      <c r="D1" s="167"/>
      <c r="E1" s="167"/>
      <c r="F1" s="167"/>
      <c r="G1" s="167"/>
      <c r="H1" s="167"/>
      <c r="K1" s="172"/>
      <c r="L1" s="172"/>
    </row>
    <row r="2" spans="1:13" s="2" customFormat="1" ht="21.6" customHeight="1">
      <c r="A2" s="9" t="s">
        <v>29</v>
      </c>
      <c r="B2" s="26" t="s">
        <v>30</v>
      </c>
      <c r="C2" s="156" t="s">
        <v>4</v>
      </c>
      <c r="D2" s="156" t="s">
        <v>33</v>
      </c>
      <c r="E2" s="156" t="s">
        <v>34</v>
      </c>
      <c r="F2" s="158" t="s">
        <v>0</v>
      </c>
      <c r="G2" s="158" t="s">
        <v>1</v>
      </c>
      <c r="H2" s="152" t="s">
        <v>8</v>
      </c>
      <c r="I2" s="152" t="s">
        <v>9</v>
      </c>
      <c r="J2" s="152" t="s">
        <v>10</v>
      </c>
      <c r="K2" s="152" t="s">
        <v>11</v>
      </c>
      <c r="L2" s="152" t="s">
        <v>3</v>
      </c>
      <c r="M2" s="171" t="s">
        <v>31</v>
      </c>
    </row>
    <row r="3" spans="1:13" ht="21.6" customHeight="1">
      <c r="C3" s="168"/>
      <c r="D3" s="168"/>
      <c r="E3" s="168"/>
      <c r="F3" s="169"/>
      <c r="G3" s="170"/>
      <c r="H3" s="170"/>
      <c r="I3" s="170"/>
      <c r="J3" s="170"/>
      <c r="K3" s="170"/>
      <c r="L3" s="170"/>
      <c r="M3" s="170"/>
    </row>
    <row r="4" spans="1:13" ht="21.6" customHeight="1">
      <c r="B4" s="6" t="s">
        <v>145</v>
      </c>
      <c r="C4" s="4" t="s">
        <v>83</v>
      </c>
      <c r="D4" s="4" t="s">
        <v>84</v>
      </c>
      <c r="E4" s="4" t="s">
        <v>85</v>
      </c>
      <c r="F4" s="15" t="s">
        <v>86</v>
      </c>
      <c r="G4" s="13">
        <v>382</v>
      </c>
      <c r="H4" s="20" t="e">
        <f>ROUNDDOWN(#REF!*#REF!, 0)</f>
        <v>#REF!</v>
      </c>
      <c r="I4" s="20"/>
      <c r="J4" s="20"/>
      <c r="K4" s="20"/>
      <c r="L4" s="20" t="e">
        <f t="shared" ref="L4:L26" si="0">SUM(H4,I4,J4)</f>
        <v>#REF!</v>
      </c>
      <c r="M4" s="29"/>
    </row>
    <row r="5" spans="1:13" ht="21.6" customHeight="1">
      <c r="B5" s="6" t="s">
        <v>146</v>
      </c>
      <c r="C5" s="4" t="s">
        <v>87</v>
      </c>
      <c r="D5" s="4" t="s">
        <v>84</v>
      </c>
      <c r="E5" s="4" t="s">
        <v>88</v>
      </c>
      <c r="F5" s="15" t="s">
        <v>86</v>
      </c>
      <c r="G5" s="13">
        <v>7</v>
      </c>
      <c r="H5" s="20" t="e">
        <f>ROUNDDOWN(#REF!*#REF!, 0)</f>
        <v>#REF!</v>
      </c>
      <c r="I5" s="20"/>
      <c r="J5" s="20"/>
      <c r="K5" s="20"/>
      <c r="L5" s="20" t="e">
        <f t="shared" si="0"/>
        <v>#REF!</v>
      </c>
      <c r="M5" s="29"/>
    </row>
    <row r="6" spans="1:13" ht="21.6" customHeight="1">
      <c r="B6" s="6" t="s">
        <v>147</v>
      </c>
      <c r="C6" s="4" t="s">
        <v>89</v>
      </c>
      <c r="D6" s="4" t="s">
        <v>90</v>
      </c>
      <c r="E6" s="4" t="s">
        <v>91</v>
      </c>
      <c r="F6" s="15" t="s">
        <v>92</v>
      </c>
      <c r="G6" s="13">
        <v>9</v>
      </c>
      <c r="H6" s="20" t="e">
        <f>ROUNDDOWN(#REF!*#REF!, 0)</f>
        <v>#REF!</v>
      </c>
      <c r="I6" s="20"/>
      <c r="J6" s="20"/>
      <c r="K6" s="20"/>
      <c r="L6" s="20" t="e">
        <f t="shared" si="0"/>
        <v>#REF!</v>
      </c>
      <c r="M6" s="29"/>
    </row>
    <row r="7" spans="1:13" ht="21.6" customHeight="1">
      <c r="B7" s="6" t="s">
        <v>148</v>
      </c>
      <c r="C7" s="4" t="s">
        <v>93</v>
      </c>
      <c r="D7" s="4" t="s">
        <v>90</v>
      </c>
      <c r="E7" s="4" t="s">
        <v>94</v>
      </c>
      <c r="F7" s="15" t="s">
        <v>92</v>
      </c>
      <c r="G7" s="13">
        <v>26</v>
      </c>
      <c r="H7" s="20" t="e">
        <f>ROUNDDOWN(#REF!*#REF!, 0)</f>
        <v>#REF!</v>
      </c>
      <c r="I7" s="20"/>
      <c r="J7" s="20"/>
      <c r="K7" s="20"/>
      <c r="L7" s="20" t="e">
        <f t="shared" si="0"/>
        <v>#REF!</v>
      </c>
      <c r="M7" s="29"/>
    </row>
    <row r="8" spans="1:13" ht="21.6" customHeight="1">
      <c r="B8" s="6" t="s">
        <v>149</v>
      </c>
      <c r="C8" s="4" t="s">
        <v>95</v>
      </c>
      <c r="D8" s="4" t="s">
        <v>96</v>
      </c>
      <c r="E8" s="4" t="s">
        <v>97</v>
      </c>
      <c r="F8" s="15" t="s">
        <v>92</v>
      </c>
      <c r="G8" s="13">
        <v>35</v>
      </c>
      <c r="H8" s="20" t="e">
        <f>ROUNDDOWN(#REF!*#REF!, 0)</f>
        <v>#REF!</v>
      </c>
      <c r="I8" s="20"/>
      <c r="J8" s="20"/>
      <c r="K8" s="20"/>
      <c r="L8" s="20" t="e">
        <f t="shared" si="0"/>
        <v>#REF!</v>
      </c>
      <c r="M8" s="29"/>
    </row>
    <row r="9" spans="1:13" ht="21.6" customHeight="1">
      <c r="B9" s="6" t="s">
        <v>150</v>
      </c>
      <c r="C9" s="4" t="s">
        <v>98</v>
      </c>
      <c r="D9" s="4" t="s">
        <v>96</v>
      </c>
      <c r="E9" s="4" t="s">
        <v>99</v>
      </c>
      <c r="F9" s="15" t="s">
        <v>92</v>
      </c>
      <c r="G9" s="13">
        <v>19</v>
      </c>
      <c r="H9" s="20" t="e">
        <f>ROUNDDOWN(#REF!*#REF!, 0)</f>
        <v>#REF!</v>
      </c>
      <c r="I9" s="20"/>
      <c r="J9" s="20"/>
      <c r="K9" s="20"/>
      <c r="L9" s="20" t="e">
        <f t="shared" si="0"/>
        <v>#REF!</v>
      </c>
      <c r="M9" s="29"/>
    </row>
    <row r="10" spans="1:13" ht="21.6" customHeight="1">
      <c r="B10" s="6" t="s">
        <v>151</v>
      </c>
      <c r="C10" s="4" t="s">
        <v>100</v>
      </c>
      <c r="D10" s="4" t="s">
        <v>101</v>
      </c>
      <c r="E10" s="4" t="s">
        <v>102</v>
      </c>
      <c r="F10" s="15" t="s">
        <v>92</v>
      </c>
      <c r="G10" s="13">
        <v>13</v>
      </c>
      <c r="H10" s="20" t="e">
        <f>ROUNDDOWN(#REF!*#REF!, 0)</f>
        <v>#REF!</v>
      </c>
      <c r="I10" s="20"/>
      <c r="J10" s="20"/>
      <c r="K10" s="20"/>
      <c r="L10" s="20" t="e">
        <f t="shared" si="0"/>
        <v>#REF!</v>
      </c>
      <c r="M10" s="29"/>
    </row>
    <row r="11" spans="1:13" ht="21.6" customHeight="1">
      <c r="B11" s="6" t="s">
        <v>152</v>
      </c>
      <c r="C11" s="4" t="s">
        <v>103</v>
      </c>
      <c r="D11" s="4" t="s">
        <v>104</v>
      </c>
      <c r="E11" s="4" t="s">
        <v>102</v>
      </c>
      <c r="F11" s="15" t="s">
        <v>92</v>
      </c>
      <c r="G11" s="13">
        <v>19</v>
      </c>
      <c r="H11" s="20" t="e">
        <f>ROUNDDOWN(#REF!*#REF!, 0)</f>
        <v>#REF!</v>
      </c>
      <c r="I11" s="20"/>
      <c r="J11" s="20"/>
      <c r="K11" s="20"/>
      <c r="L11" s="20" t="e">
        <f t="shared" si="0"/>
        <v>#REF!</v>
      </c>
      <c r="M11" s="29"/>
    </row>
    <row r="12" spans="1:13" ht="21.6" customHeight="1">
      <c r="B12" s="6" t="s">
        <v>153</v>
      </c>
      <c r="C12" s="4" t="s">
        <v>105</v>
      </c>
      <c r="D12" s="4" t="s">
        <v>106</v>
      </c>
      <c r="E12" s="4" t="s">
        <v>107</v>
      </c>
      <c r="F12" s="15" t="s">
        <v>86</v>
      </c>
      <c r="G12" s="13">
        <v>54</v>
      </c>
      <c r="H12" s="20" t="e">
        <f>ROUNDDOWN(#REF!*#REF!, 0)</f>
        <v>#REF!</v>
      </c>
      <c r="I12" s="20"/>
      <c r="J12" s="20"/>
      <c r="K12" s="20"/>
      <c r="L12" s="20" t="e">
        <f t="shared" si="0"/>
        <v>#REF!</v>
      </c>
      <c r="M12" s="29"/>
    </row>
    <row r="13" spans="1:13" ht="21.6" customHeight="1">
      <c r="B13" s="6" t="s">
        <v>154</v>
      </c>
      <c r="C13" s="4" t="s">
        <v>108</v>
      </c>
      <c r="D13" s="4" t="s">
        <v>109</v>
      </c>
      <c r="E13" s="4" t="s">
        <v>110</v>
      </c>
      <c r="F13" s="15" t="s">
        <v>111</v>
      </c>
      <c r="G13" s="13">
        <v>135</v>
      </c>
      <c r="H13" s="20" t="e">
        <f>ROUNDDOWN(#REF!*#REF!, 0)</f>
        <v>#REF!</v>
      </c>
      <c r="I13" s="20"/>
      <c r="J13" s="20"/>
      <c r="K13" s="20"/>
      <c r="L13" s="20" t="e">
        <f t="shared" si="0"/>
        <v>#REF!</v>
      </c>
      <c r="M13" s="29"/>
    </row>
    <row r="14" spans="1:13" ht="21.6" customHeight="1">
      <c r="B14" s="6" t="s">
        <v>155</v>
      </c>
      <c r="C14" s="4" t="s">
        <v>112</v>
      </c>
      <c r="D14" s="4" t="s">
        <v>109</v>
      </c>
      <c r="E14" s="4" t="s">
        <v>113</v>
      </c>
      <c r="F14" s="15" t="s">
        <v>111</v>
      </c>
      <c r="G14" s="13">
        <v>3</v>
      </c>
      <c r="H14" s="20" t="e">
        <f>ROUNDDOWN(#REF!*#REF!, 0)</f>
        <v>#REF!</v>
      </c>
      <c r="I14" s="20"/>
      <c r="J14" s="20"/>
      <c r="K14" s="20"/>
      <c r="L14" s="20" t="e">
        <f t="shared" si="0"/>
        <v>#REF!</v>
      </c>
      <c r="M14" s="29"/>
    </row>
    <row r="15" spans="1:13" ht="21.6" customHeight="1">
      <c r="B15" s="6" t="s">
        <v>156</v>
      </c>
      <c r="C15" s="4" t="s">
        <v>114</v>
      </c>
      <c r="D15" s="4" t="s">
        <v>115</v>
      </c>
      <c r="E15" s="4" t="s">
        <v>116</v>
      </c>
      <c r="F15" s="15" t="s">
        <v>86</v>
      </c>
      <c r="G15" s="13">
        <v>306</v>
      </c>
      <c r="H15" s="20" t="e">
        <f>ROUNDDOWN(#REF!*#REF!, 0)</f>
        <v>#REF!</v>
      </c>
      <c r="I15" s="20"/>
      <c r="J15" s="20"/>
      <c r="K15" s="20"/>
      <c r="L15" s="20" t="e">
        <f t="shared" si="0"/>
        <v>#REF!</v>
      </c>
      <c r="M15" s="29"/>
    </row>
    <row r="16" spans="1:13" ht="21.6" customHeight="1">
      <c r="B16" s="6" t="s">
        <v>157</v>
      </c>
      <c r="C16" s="4" t="s">
        <v>117</v>
      </c>
      <c r="D16" s="4" t="s">
        <v>115</v>
      </c>
      <c r="E16" s="4" t="s">
        <v>118</v>
      </c>
      <c r="F16" s="15" t="s">
        <v>86</v>
      </c>
      <c r="G16" s="13">
        <v>344</v>
      </c>
      <c r="H16" s="20" t="e">
        <f>ROUNDDOWN(#REF!*#REF!, 0)</f>
        <v>#REF!</v>
      </c>
      <c r="I16" s="20"/>
      <c r="J16" s="20"/>
      <c r="K16" s="20"/>
      <c r="L16" s="20" t="e">
        <f t="shared" si="0"/>
        <v>#REF!</v>
      </c>
      <c r="M16" s="29"/>
    </row>
    <row r="17" spans="2:13" ht="21.6" customHeight="1">
      <c r="B17" s="6" t="s">
        <v>158</v>
      </c>
      <c r="C17" s="4" t="s">
        <v>119</v>
      </c>
      <c r="D17" s="4" t="s">
        <v>120</v>
      </c>
      <c r="E17" s="4" t="s">
        <v>121</v>
      </c>
      <c r="F17" s="15" t="s">
        <v>86</v>
      </c>
      <c r="G17" s="13">
        <v>131</v>
      </c>
      <c r="H17" s="20" t="e">
        <f>ROUNDDOWN(#REF!*#REF!, 0)</f>
        <v>#REF!</v>
      </c>
      <c r="I17" s="20"/>
      <c r="J17" s="20"/>
      <c r="K17" s="20"/>
      <c r="L17" s="20" t="e">
        <f t="shared" si="0"/>
        <v>#REF!</v>
      </c>
      <c r="M17" s="29"/>
    </row>
    <row r="18" spans="2:13" ht="21.6" customHeight="1">
      <c r="B18" s="6" t="s">
        <v>159</v>
      </c>
      <c r="C18" s="4" t="s">
        <v>122</v>
      </c>
      <c r="D18" s="4" t="s">
        <v>120</v>
      </c>
      <c r="E18" s="4" t="s">
        <v>123</v>
      </c>
      <c r="F18" s="15" t="s">
        <v>86</v>
      </c>
      <c r="G18" s="13">
        <v>172</v>
      </c>
      <c r="H18" s="20" t="e">
        <f>ROUNDDOWN(#REF!*#REF!, 0)</f>
        <v>#REF!</v>
      </c>
      <c r="I18" s="20"/>
      <c r="J18" s="20"/>
      <c r="K18" s="20"/>
      <c r="L18" s="20" t="e">
        <f t="shared" si="0"/>
        <v>#REF!</v>
      </c>
      <c r="M18" s="29"/>
    </row>
    <row r="19" spans="2:13" ht="21.6" customHeight="1">
      <c r="B19" s="6" t="s">
        <v>160</v>
      </c>
      <c r="C19" s="4" t="s">
        <v>124</v>
      </c>
      <c r="D19" s="4" t="s">
        <v>125</v>
      </c>
      <c r="E19" s="4" t="s">
        <v>126</v>
      </c>
      <c r="F19" s="15" t="s">
        <v>92</v>
      </c>
      <c r="G19" s="13">
        <v>4</v>
      </c>
      <c r="H19" s="20" t="e">
        <f>ROUNDDOWN(#REF!*#REF!, 0)</f>
        <v>#REF!</v>
      </c>
      <c r="I19" s="20"/>
      <c r="J19" s="20"/>
      <c r="K19" s="20"/>
      <c r="L19" s="20" t="e">
        <f t="shared" si="0"/>
        <v>#REF!</v>
      </c>
      <c r="M19" s="29"/>
    </row>
    <row r="20" spans="2:13" ht="21.6" customHeight="1">
      <c r="B20" s="6" t="s">
        <v>161</v>
      </c>
      <c r="C20" s="4" t="s">
        <v>127</v>
      </c>
      <c r="D20" s="4" t="s">
        <v>125</v>
      </c>
      <c r="E20" s="4" t="s">
        <v>128</v>
      </c>
      <c r="F20" s="15" t="s">
        <v>92</v>
      </c>
      <c r="G20" s="13">
        <v>2</v>
      </c>
      <c r="H20" s="20" t="e">
        <f>ROUNDDOWN(#REF!*#REF!, 0)</f>
        <v>#REF!</v>
      </c>
      <c r="I20" s="20"/>
      <c r="J20" s="20"/>
      <c r="K20" s="20"/>
      <c r="L20" s="20" t="e">
        <f t="shared" si="0"/>
        <v>#REF!</v>
      </c>
      <c r="M20" s="29"/>
    </row>
    <row r="21" spans="2:13" ht="21.6" customHeight="1">
      <c r="B21" s="6" t="s">
        <v>162</v>
      </c>
      <c r="C21" s="4" t="s">
        <v>129</v>
      </c>
      <c r="D21" s="4" t="s">
        <v>130</v>
      </c>
      <c r="E21" s="4" t="s">
        <v>131</v>
      </c>
      <c r="F21" s="15" t="s">
        <v>92</v>
      </c>
      <c r="G21" s="13">
        <v>18</v>
      </c>
      <c r="H21" s="20" t="e">
        <f>ROUNDDOWN(#REF!*#REF!, 0)</f>
        <v>#REF!</v>
      </c>
      <c r="I21" s="20"/>
      <c r="J21" s="20"/>
      <c r="K21" s="20"/>
      <c r="L21" s="20" t="e">
        <f t="shared" si="0"/>
        <v>#REF!</v>
      </c>
      <c r="M21" s="29"/>
    </row>
    <row r="22" spans="2:13" ht="21.6" customHeight="1">
      <c r="B22" s="6" t="s">
        <v>163</v>
      </c>
      <c r="C22" s="4" t="s">
        <v>132</v>
      </c>
      <c r="D22" s="4" t="s">
        <v>133</v>
      </c>
      <c r="E22" s="4"/>
      <c r="F22" s="15" t="s">
        <v>92</v>
      </c>
      <c r="G22" s="13">
        <v>1</v>
      </c>
      <c r="H22" s="20" t="e">
        <f>ROUNDDOWN(#REF!*#REF!, 0)</f>
        <v>#REF!</v>
      </c>
      <c r="I22" s="20"/>
      <c r="J22" s="20"/>
      <c r="K22" s="20"/>
      <c r="L22" s="20" t="e">
        <f t="shared" si="0"/>
        <v>#REF!</v>
      </c>
      <c r="M22" s="29"/>
    </row>
    <row r="23" spans="2:13" ht="21.6" customHeight="1">
      <c r="B23" s="6" t="s">
        <v>164</v>
      </c>
      <c r="C23" s="4" t="s">
        <v>134</v>
      </c>
      <c r="D23" s="4" t="s">
        <v>135</v>
      </c>
      <c r="E23" s="4" t="s">
        <v>131</v>
      </c>
      <c r="F23" s="15" t="s">
        <v>92</v>
      </c>
      <c r="G23" s="13">
        <v>1</v>
      </c>
      <c r="H23" s="20" t="e">
        <f>ROUNDDOWN(#REF!*#REF!, 0)</f>
        <v>#REF!</v>
      </c>
      <c r="I23" s="20"/>
      <c r="J23" s="20"/>
      <c r="K23" s="20"/>
      <c r="L23" s="20" t="e">
        <f t="shared" si="0"/>
        <v>#REF!</v>
      </c>
      <c r="M23" s="29"/>
    </row>
    <row r="24" spans="2:13" ht="21.6" customHeight="1">
      <c r="B24" s="6" t="s">
        <v>165</v>
      </c>
      <c r="C24" s="4" t="s">
        <v>136</v>
      </c>
      <c r="D24" s="4" t="s">
        <v>130</v>
      </c>
      <c r="E24" s="4" t="s">
        <v>137</v>
      </c>
      <c r="F24" s="15" t="s">
        <v>92</v>
      </c>
      <c r="G24" s="13">
        <v>1</v>
      </c>
      <c r="H24" s="20" t="e">
        <f>ROUNDDOWN(#REF!*#REF!, 0)</f>
        <v>#REF!</v>
      </c>
      <c r="I24" s="20"/>
      <c r="J24" s="20"/>
      <c r="K24" s="20"/>
      <c r="L24" s="20" t="e">
        <f t="shared" si="0"/>
        <v>#REF!</v>
      </c>
      <c r="M24" s="29"/>
    </row>
    <row r="25" spans="2:13" ht="21.6" customHeight="1">
      <c r="B25" s="6" t="s">
        <v>166</v>
      </c>
      <c r="C25" s="4" t="s">
        <v>138</v>
      </c>
      <c r="D25" s="4" t="s">
        <v>139</v>
      </c>
      <c r="E25" s="4"/>
      <c r="F25" s="15" t="s">
        <v>92</v>
      </c>
      <c r="G25" s="13">
        <v>7</v>
      </c>
      <c r="H25" s="20" t="e">
        <f>ROUNDDOWN(#REF!*#REF!, 0)</f>
        <v>#REF!</v>
      </c>
      <c r="I25" s="20"/>
      <c r="J25" s="20"/>
      <c r="K25" s="20"/>
      <c r="L25" s="20" t="e">
        <f t="shared" si="0"/>
        <v>#REF!</v>
      </c>
      <c r="M25" s="29"/>
    </row>
    <row r="26" spans="2:13" ht="21.6" customHeight="1">
      <c r="B26" s="6" t="s">
        <v>167</v>
      </c>
      <c r="C26" s="4" t="s">
        <v>140</v>
      </c>
      <c r="D26" s="4" t="s">
        <v>141</v>
      </c>
      <c r="E26" s="4" t="s">
        <v>142</v>
      </c>
      <c r="F26" s="15" t="s">
        <v>143</v>
      </c>
      <c r="G26" s="13">
        <v>50</v>
      </c>
      <c r="H26" s="20"/>
      <c r="I26" s="20" t="e">
        <f>ROUNDDOWN(#REF!, 0)</f>
        <v>#REF!</v>
      </c>
      <c r="J26" s="20"/>
      <c r="K26" s="20"/>
      <c r="L26" s="20" t="e">
        <f t="shared" si="0"/>
        <v>#REF!</v>
      </c>
      <c r="M26" s="29"/>
    </row>
    <row r="27" spans="2:13" ht="21.6" customHeight="1">
      <c r="C27" s="4"/>
      <c r="D27" s="4"/>
      <c r="E27" s="4"/>
      <c r="F27" s="15"/>
      <c r="G27" s="13"/>
      <c r="H27" s="20"/>
      <c r="I27" s="20"/>
      <c r="J27" s="20"/>
      <c r="K27" s="20"/>
      <c r="L27" s="20"/>
      <c r="M27" s="29"/>
    </row>
    <row r="28" spans="2:13" ht="21.6" customHeight="1">
      <c r="C28" s="4"/>
      <c r="D28" s="4"/>
      <c r="E28" s="4"/>
      <c r="F28" s="15"/>
      <c r="G28" s="13"/>
      <c r="H28" s="20"/>
      <c r="I28" s="20"/>
      <c r="J28" s="20"/>
      <c r="K28" s="20"/>
      <c r="L28" s="20"/>
      <c r="M28" s="29"/>
    </row>
    <row r="29" spans="2:13" ht="21.6" customHeight="1">
      <c r="C29" s="4"/>
      <c r="D29" s="4"/>
      <c r="E29" s="4"/>
      <c r="F29" s="15"/>
      <c r="G29" s="13"/>
      <c r="H29" s="20"/>
      <c r="I29" s="20"/>
      <c r="J29" s="20"/>
      <c r="K29" s="20"/>
      <c r="L29" s="20"/>
      <c r="M29" s="29"/>
    </row>
  </sheetData>
  <mergeCells count="13">
    <mergeCell ref="L2:L3"/>
    <mergeCell ref="M2:M3"/>
    <mergeCell ref="K2:K3"/>
    <mergeCell ref="K1:L1"/>
    <mergeCell ref="I2:I3"/>
    <mergeCell ref="J2:J3"/>
    <mergeCell ref="C1:H1"/>
    <mergeCell ref="C2:C3"/>
    <mergeCell ref="D2:D3"/>
    <mergeCell ref="E2:E3"/>
    <mergeCell ref="F2:F3"/>
    <mergeCell ref="G2:G3"/>
    <mergeCell ref="H2:H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>
    <oddFooter>&amp;R대 한 민 국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34"/>
  <sheetViews>
    <sheetView workbookViewId="0"/>
  </sheetViews>
  <sheetFormatPr defaultRowHeight="18.95" customHeight="1"/>
  <cols>
    <col min="1" max="1" width="4.6640625" style="17" customWidth="1"/>
    <col min="2" max="2" width="73" customWidth="1"/>
  </cols>
  <sheetData>
    <row r="1" spans="1:2" ht="20.25">
      <c r="B1" s="16" t="s">
        <v>21</v>
      </c>
    </row>
    <row r="2" spans="1:2" ht="18.95" customHeight="1">
      <c r="A2" s="17" t="s">
        <v>19</v>
      </c>
      <c r="B2" t="s">
        <v>44</v>
      </c>
    </row>
    <row r="3" spans="1:2" ht="18.95" customHeight="1">
      <c r="B3" t="s">
        <v>45</v>
      </c>
    </row>
    <row r="4" spans="1:2" ht="18.95" customHeight="1">
      <c r="A4" s="17" t="s">
        <v>24</v>
      </c>
      <c r="B4" t="s">
        <v>46</v>
      </c>
    </row>
    <row r="5" spans="1:2" ht="18.95" customHeight="1">
      <c r="B5" t="s">
        <v>47</v>
      </c>
    </row>
    <row r="6" spans="1:2" ht="18.95" customHeight="1">
      <c r="A6" s="17" t="s">
        <v>20</v>
      </c>
      <c r="B6" t="s">
        <v>48</v>
      </c>
    </row>
    <row r="7" spans="1:2" ht="18.95" customHeight="1">
      <c r="A7" s="17" t="s">
        <v>22</v>
      </c>
      <c r="B7" t="s">
        <v>49</v>
      </c>
    </row>
    <row r="8" spans="1:2" ht="18.95" customHeight="1">
      <c r="B8" t="s">
        <v>23</v>
      </c>
    </row>
    <row r="9" spans="1:2" ht="18.95" customHeight="1">
      <c r="B9" t="s">
        <v>50</v>
      </c>
    </row>
    <row r="10" spans="1:2" ht="18.95" customHeight="1">
      <c r="B10" t="s">
        <v>51</v>
      </c>
    </row>
    <row r="11" spans="1:2" ht="18.95" customHeight="1">
      <c r="A11" s="17" t="s">
        <v>2</v>
      </c>
      <c r="B11" t="s">
        <v>52</v>
      </c>
    </row>
    <row r="12" spans="1:2" ht="18.95" customHeight="1">
      <c r="A12" s="17" t="s">
        <v>25</v>
      </c>
      <c r="B12" t="s">
        <v>53</v>
      </c>
    </row>
    <row r="13" spans="1:2" ht="18.95" customHeight="1">
      <c r="B13" t="s">
        <v>54</v>
      </c>
    </row>
    <row r="14" spans="1:2" ht="18.95" customHeight="1">
      <c r="B14" t="s">
        <v>55</v>
      </c>
    </row>
    <row r="15" spans="1:2" ht="18.95" customHeight="1">
      <c r="B15" t="s">
        <v>56</v>
      </c>
    </row>
    <row r="16" spans="1:2" ht="18.95" customHeight="1">
      <c r="B16" t="s">
        <v>27</v>
      </c>
    </row>
    <row r="17" spans="1:2" ht="18.95" customHeight="1">
      <c r="A17" s="17" t="s">
        <v>26</v>
      </c>
      <c r="B17" t="s">
        <v>57</v>
      </c>
    </row>
    <row r="18" spans="1:2" ht="18.95" customHeight="1">
      <c r="A18" s="17" t="s">
        <v>58</v>
      </c>
      <c r="B18" s="25" t="s">
        <v>59</v>
      </c>
    </row>
    <row r="19" spans="1:2" ht="18.95" customHeight="1">
      <c r="A19" s="17" t="s">
        <v>60</v>
      </c>
      <c r="B19" t="s">
        <v>61</v>
      </c>
    </row>
    <row r="20" spans="1:2" ht="18.95" customHeight="1">
      <c r="A20" s="17" t="s">
        <v>65</v>
      </c>
      <c r="B20" t="s">
        <v>66</v>
      </c>
    </row>
    <row r="21" spans="1:2" ht="18.95" customHeight="1">
      <c r="A21" s="17" t="s">
        <v>67</v>
      </c>
      <c r="B21" t="s">
        <v>62</v>
      </c>
    </row>
    <row r="33" spans="2:2" ht="18.95" customHeight="1">
      <c r="B33" t="s">
        <v>63</v>
      </c>
    </row>
    <row r="34" spans="2:2" ht="18.95" customHeight="1">
      <c r="B34" t="s">
        <v>64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5</vt:i4>
      </vt:variant>
    </vt:vector>
  </HeadingPairs>
  <TitlesOfParts>
    <vt:vector size="11" baseType="lpstr">
      <vt:lpstr>원가</vt:lpstr>
      <vt:lpstr>총괄표</vt:lpstr>
      <vt:lpstr>내역서</vt:lpstr>
      <vt:lpstr>단위일위대가</vt:lpstr>
      <vt:lpstr>합산자재</vt:lpstr>
      <vt:lpstr>사용설명</vt:lpstr>
      <vt:lpstr>내역서!Print_Area</vt:lpstr>
      <vt:lpstr>총괄표!Print_Area</vt:lpstr>
      <vt:lpstr>내역서!Print_Titles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admin</cp:lastModifiedBy>
  <cp:lastPrinted>2012-05-12T23:39:48Z</cp:lastPrinted>
  <dcterms:created xsi:type="dcterms:W3CDTF">2002-09-09T02:35:17Z</dcterms:created>
  <dcterms:modified xsi:type="dcterms:W3CDTF">2022-07-15T07:49:53Z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9">
    <vt:lpwstr>eyJub2RlMSI6eyJkc2QiOiIwMTAwMDAwMDAwMDAyNjQzIiwibG9nVGltZSI6IjIwMjItMDctMTVUMDc6NTM6MDJaIiwicElEIjo0MTk0MzA0LCJ0cmFjZUlkIjoiRkQ4MDVEQkZDNEM4NDM1Q0FDMUE1NTRBRTQ1QjNFODgiLCJ1c2VyQ29kZSI6IjIyMTIwMiJ9LCJub2RlMiI6eyJkc2QiOiIwMTAwMDAwMDAwMDAyNjQzIiwibG9nVGltZSI6IjIwMjItMDctMTVUMDc6NTM6MDJaIiwicElEIjo0MTk0MzA0LCJ0cmFjZUlkIjoiRkQ4MDVEQkZDNEM4NDM1Q0FDMUE1NTRBRTQ1QjNFODgiLCJ1c2VyQ29kZSI6IjIyMTIwMiJ9LCJub2RlMyI6eyJkc2QiOiIwMTAwMDAwMDAwMDAyNjQzIiwibG9nVGltZSI6IjIwMjItMDctMTVUMDc6NTM6MDJaIiwicElEIjo0MTk0MzA0LCJ0cmFjZUlkIjoiRkQ4MDVEQkZDNEM4NDM1Q0FDMUE1NTRBRTQ1QjNFODgiLCJ1c2VyQ29kZSI6IjIyMTIwMiJ9LCJub2RlNCI6eyJkc2QiOiIwMTAwMDAwMDAwMDAyNjQzIiwibG9nVGltZSI6IjIwMjItMDctMTVUMDc6NTM6MDJaIiwicElEIjo0MTk0MzA0LCJ0cmFjZUlkIjoiRkQ4MDVEQkZDNEM4NDM1Q0FDMUE1NTRBRTQ1QjNFODgiLCJ1c2VyQ29kZSI6IjIyMTIwMiJ9LCJub2RlNSI6eyJkc2QiOiIwMDAwMDAwMDAwMDAwMDAwIiwibG9nVGltZSI6IjIwMjItMDctMTVUMDg6NDY6NTVaIiwicElEIjoyMDQ4LCJ0cmFjZUlkIjoiN0QzNzQ4MEVFQkZFNDRCQjg0MTc5QTUxRkEyNEYzN0QiLCJ1c2VyQ29kZSI6IjIyMTIwMiJ9LCJub2RlQ291bnQiOjJ9</vt:lpwstr>
  </property>
  <property fmtid="{D5CDD505-2E9C-101B-9397-08002B2CF9AE}" name="FDRClass" pid="10">
    <vt:lpwstr>1</vt:lpwstr>
  </property>
  <property fmtid="{D5CDD505-2E9C-101B-9397-08002B2CF9AE}" name="FDRDate" pid="11">
    <vt:lpwstr>20220609T065623Z</vt:lpwstr>
  </property>
  <property fmtid="{D5CDD505-2E9C-101B-9397-08002B2CF9AE}" name="FDRDomainID" pid="12">
    <vt:lpwstr>0100000000002643</vt:lpwstr>
  </property>
  <property fmtid="{D5CDD505-2E9C-101B-9397-08002B2CF9AE}" name="FDRSet" pid="13">
    <vt:lpwstr>manual</vt:lpwstr>
  </property>
  <property fmtid="{D5CDD505-2E9C-101B-9397-08002B2CF9AE}" name="FDRSys" pid="14">
    <vt:lpwstr>Fasoo Data Radar Client Agent</vt:lpwstr>
  </property>
  <property fmtid="{D5CDD505-2E9C-101B-9397-08002B2CF9AE}" name="FDRver" pid="15">
    <vt:lpwstr>1.0</vt:lpwstr>
  </property>
</Properties>
</file>