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230627 (송강학숙 1호관 외벽 리모델링 공사 - )\"/>
    </mc:Choice>
  </mc:AlternateContent>
  <xr:revisionPtr revIDLastSave="0" documentId="8_{B06F9B16-84EB-420B-906E-2799FF877BF4}" xr6:coauthVersionLast="36" xr6:coauthVersionMax="36" xr10:uidLastSave="{00000000-0000-0000-0000-000000000000}"/>
  <bookViews>
    <workbookView xWindow="-120" yWindow="-120" windowWidth="19440" windowHeight="15150" xr2:uid="{2DB1977F-535A-4437-8DF5-F06A89279B8B}"/>
  </bookViews>
  <sheets>
    <sheet name="원가계산서" sheetId="10" r:id="rId1"/>
    <sheet name="공종별집계표" sheetId="9" r:id="rId2"/>
    <sheet name="공종별내역서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">"="</definedName>
    <definedName name="___________q45">{"'용역비'!$A$4:$C$8"}</definedName>
    <definedName name="_________q45">{"'용역비'!$A$4:$C$8"}</definedName>
    <definedName name="_______q45">{"'용역비'!$A$4:$C$8"}</definedName>
    <definedName name="______q45">{"'용역비'!$A$4:$C$8"}</definedName>
    <definedName name="_____q45">{"'용역비'!$A$4:$C$8"}</definedName>
    <definedName name="____q45">{"'용역비'!$A$4:$C$8"}</definedName>
    <definedName name="___A100000">#N/A</definedName>
    <definedName name="___A69999">#N/A</definedName>
    <definedName name="___A99999">#N/A</definedName>
    <definedName name="___HSH1">#N/A</definedName>
    <definedName name="___HSH2">#N/A</definedName>
    <definedName name="___LG15">#N/A</definedName>
    <definedName name="___LG17">#N/A</definedName>
    <definedName name="___LG18">#N/A</definedName>
    <definedName name="___LG21">#N/A</definedName>
    <definedName name="___LG6">#N/A</definedName>
    <definedName name="___LG9">#N/A</definedName>
    <definedName name="___LS15">#N/A</definedName>
    <definedName name="___LS17">#N/A</definedName>
    <definedName name="___LS18">#N/A</definedName>
    <definedName name="___LS21">#N/A</definedName>
    <definedName name="___LS6">#N/A</definedName>
    <definedName name="___LS9">#N/A</definedName>
    <definedName name="___MG109">#N/A</definedName>
    <definedName name="___MG135">#N/A</definedName>
    <definedName name="___MG15">#N/A</definedName>
    <definedName name="___MG3">#N/A</definedName>
    <definedName name="___MG43">#N/A</definedName>
    <definedName name="___MG44">#N/A</definedName>
    <definedName name="___MG46">#N/A</definedName>
    <definedName name="___MG57">#N/A</definedName>
    <definedName name="___MG6">#N/A</definedName>
    <definedName name="___MG8">#N/A</definedName>
    <definedName name="___MG9">#N/A</definedName>
    <definedName name="___MS109">#N/A</definedName>
    <definedName name="___MS135">#N/A</definedName>
    <definedName name="___MS15">#N/A</definedName>
    <definedName name="___MS3">#N/A</definedName>
    <definedName name="___MS43">#N/A</definedName>
    <definedName name="___MS44">#N/A</definedName>
    <definedName name="___MS46">#N/A</definedName>
    <definedName name="___MS57">#N/A</definedName>
    <definedName name="___MS6">#N/A</definedName>
    <definedName name="___MS8">#N/A</definedName>
    <definedName name="___MS9">#N/A</definedName>
    <definedName name="___NP1">#N/A</definedName>
    <definedName name="___NP2">#N/A</definedName>
    <definedName name="___NSH1">#N/A</definedName>
    <definedName name="___NSH2">#N/A</definedName>
    <definedName name="___q45">{"'용역비'!$A$4:$C$8"}</definedName>
    <definedName name="___SBB1">#N/A</definedName>
    <definedName name="___SBB2">#N/A</definedName>
    <definedName name="___SBB3">#N/A</definedName>
    <definedName name="___SBB4">#N/A</definedName>
    <definedName name="___SBB5">#N/A</definedName>
    <definedName name="___sh2">#N/A</definedName>
    <definedName name="___sh2_1">#N/A</definedName>
    <definedName name="___SHH1">#N/A</definedName>
    <definedName name="___SHH2">#N/A</definedName>
    <definedName name="___SHH3">#N/A</definedName>
    <definedName name="___ST1">#N/A</definedName>
    <definedName name="__1">#N/A</definedName>
    <definedName name="__123Graph_B" hidden="1">[1]B!#REF!</definedName>
    <definedName name="__123Graph_D" hidden="1">[1]B!#REF!</definedName>
    <definedName name="__123Graph_F" hidden="1">[1]B!#REF!</definedName>
    <definedName name="__123Graph_X" hidden="1">[1]B!#REF!</definedName>
    <definedName name="__A100000">#N/A</definedName>
    <definedName name="__A69999">#N/A</definedName>
    <definedName name="__A99999">#N/A</definedName>
    <definedName name="__DemandLoad">TRUE</definedName>
    <definedName name="__edt10">#N/A</definedName>
    <definedName name="__epb25">#N/A</definedName>
    <definedName name="__erb01">#N/A</definedName>
    <definedName name="__IntlFixup">TRUE</definedName>
    <definedName name="__LG15">#N/A</definedName>
    <definedName name="__LG17">#N/A</definedName>
    <definedName name="__LG18">#N/A</definedName>
    <definedName name="__LG21">#N/A</definedName>
    <definedName name="__LG6">#N/A</definedName>
    <definedName name="__LG9">#N/A</definedName>
    <definedName name="__LS15">#N/A</definedName>
    <definedName name="__LS17">#N/A</definedName>
    <definedName name="__LS18">#N/A</definedName>
    <definedName name="__LS21">#N/A</definedName>
    <definedName name="__LS6">#N/A</definedName>
    <definedName name="__LS9">#N/A</definedName>
    <definedName name="__mdt10">#N/A</definedName>
    <definedName name="__MG109">#N/A</definedName>
    <definedName name="__MG135">#N/A</definedName>
    <definedName name="__MG15">#N/A</definedName>
    <definedName name="__MG3">#N/A</definedName>
    <definedName name="__MG43">#N/A</definedName>
    <definedName name="__MG44">#N/A</definedName>
    <definedName name="__MG46">#N/A</definedName>
    <definedName name="__MG57">#N/A</definedName>
    <definedName name="__MG6">#N/A</definedName>
    <definedName name="__MG8">#N/A</definedName>
    <definedName name="__MG9">#N/A</definedName>
    <definedName name="__mpb25">#N/A</definedName>
    <definedName name="__mrb01">#N/A</definedName>
    <definedName name="__MS109">#N/A</definedName>
    <definedName name="__MS135">#N/A</definedName>
    <definedName name="__MS15">#N/A</definedName>
    <definedName name="__MS3">#N/A</definedName>
    <definedName name="__MS43">#N/A</definedName>
    <definedName name="__MS44">#N/A</definedName>
    <definedName name="__MS46">#N/A</definedName>
    <definedName name="__MS57">#N/A</definedName>
    <definedName name="__MS6">#N/A</definedName>
    <definedName name="__MS8">#N/A</definedName>
    <definedName name="__MS9">#N/A</definedName>
    <definedName name="__q45">{"'용역비'!$A$4:$C$8"}</definedName>
    <definedName name="_\D">#N/A</definedName>
    <definedName name="_\X">#N/A</definedName>
    <definedName name="_\Z">#N/A</definedName>
    <definedName name="_1">#N/A</definedName>
    <definedName name="_1_">#N/A</definedName>
    <definedName name="_10">#N/A</definedName>
    <definedName name="_10_3__Criteria">#N/A</definedName>
    <definedName name="_11">#N/A</definedName>
    <definedName name="_11G_0Extr">#N/A</definedName>
    <definedName name="_12">#N/A</definedName>
    <definedName name="_12G_0Extract">#N/A</definedName>
    <definedName name="_13">#N/A</definedName>
    <definedName name="_13G__Extr">#N/A</definedName>
    <definedName name="_14">#N/A</definedName>
    <definedName name="_14G__Extract">#N/A</definedName>
    <definedName name="_15">#N/A</definedName>
    <definedName name="_16">#N/A</definedName>
    <definedName name="_16a1_">#N/A</definedName>
    <definedName name="_17">#N/A</definedName>
    <definedName name="_18">#N/A</definedName>
    <definedName name="_19">#N/A</definedName>
    <definedName name="_19a10_">#N/A</definedName>
    <definedName name="_2">#N/A</definedName>
    <definedName name="_2_0\LA">#N/A</definedName>
    <definedName name="_20">#N/A</definedName>
    <definedName name="_21">#N/A</definedName>
    <definedName name="_21a1_">[0]!_21a1_</definedName>
    <definedName name="_22">#N/A</definedName>
    <definedName name="_22a11_">#N/A</definedName>
    <definedName name="_23">#N/A</definedName>
    <definedName name="_23a10_">[0]!_23a10_</definedName>
    <definedName name="_24">#N/A</definedName>
    <definedName name="_25">#N/A</definedName>
    <definedName name="_25a11_">[0]!_25a11_</definedName>
    <definedName name="_25a12_">#N/A</definedName>
    <definedName name="_26">#N/A</definedName>
    <definedName name="_27">#N/A</definedName>
    <definedName name="_27a12_">[0]!_27a12_</definedName>
    <definedName name="_28">#N/A</definedName>
    <definedName name="_28a13_">#N/A</definedName>
    <definedName name="_29">#N/A</definedName>
    <definedName name="_29a13_">[0]!_29a13_</definedName>
    <definedName name="_3">#N/A</definedName>
    <definedName name="_3_0\MID">#N/A</definedName>
    <definedName name="_30">#N/A</definedName>
    <definedName name="_31">#N/A</definedName>
    <definedName name="_31a14_">#N/A</definedName>
    <definedName name="_32">#N/A</definedName>
    <definedName name="_33">#N/A</definedName>
    <definedName name="_33a15_">[0]!_33a15_</definedName>
    <definedName name="_34">#N/A</definedName>
    <definedName name="_34a15_">#N/A</definedName>
    <definedName name="_35">#N/A</definedName>
    <definedName name="_35a16_">[0]!_35a16_</definedName>
    <definedName name="_36">#N/A</definedName>
    <definedName name="_37">#N/A</definedName>
    <definedName name="_37a16_">#N/A</definedName>
    <definedName name="_37a17_">[0]!_37a17_</definedName>
    <definedName name="_38">#N/A</definedName>
    <definedName name="_39">#N/A</definedName>
    <definedName name="_39a2_">[0]!_39a2_</definedName>
    <definedName name="_4">#N/A</definedName>
    <definedName name="_4_0\SM">#N/A</definedName>
    <definedName name="_40">#N/A</definedName>
    <definedName name="_40a17_">#N/A</definedName>
    <definedName name="_41">#N/A</definedName>
    <definedName name="_41a3_">[0]!_41a3_</definedName>
    <definedName name="_42">#N/A</definedName>
    <definedName name="_43">#N/A</definedName>
    <definedName name="_43a2_">#N/A</definedName>
    <definedName name="_43a4_">[0]!_43a4_</definedName>
    <definedName name="_44">#N/A</definedName>
    <definedName name="_45">#N/A</definedName>
    <definedName name="_45a5_">[0]!_45a5_</definedName>
    <definedName name="_46">#N/A</definedName>
    <definedName name="_46a3_">#N/A</definedName>
    <definedName name="_47">#N/A</definedName>
    <definedName name="_47a6_">[0]!_47a6_</definedName>
    <definedName name="_48">#N/A</definedName>
    <definedName name="_49">#N/A</definedName>
    <definedName name="_49a4_">#N/A</definedName>
    <definedName name="_49a7_">[0]!_49a7_</definedName>
    <definedName name="_5">#N/A</definedName>
    <definedName name="_5_0ME">#N/A</definedName>
    <definedName name="_50">#N/A</definedName>
    <definedName name="_51">#N/A</definedName>
    <definedName name="_51a8_">[0]!_51a8_</definedName>
    <definedName name="_52">#N/A</definedName>
    <definedName name="_52a5_">#N/A</definedName>
    <definedName name="_53">#N/A</definedName>
    <definedName name="_53a9_">[0]!_53a9_</definedName>
    <definedName name="_54">#N/A</definedName>
    <definedName name="_55">#N/A</definedName>
    <definedName name="_55a6_">#N/A</definedName>
    <definedName name="_56">#N/A</definedName>
    <definedName name="_57">#N/A</definedName>
    <definedName name="_58">#N/A</definedName>
    <definedName name="_58a7_">#N/A</definedName>
    <definedName name="_59">#N/A</definedName>
    <definedName name="_6">#N/A</definedName>
    <definedName name="_6_0ME">#N/A</definedName>
    <definedName name="_60">#N/A</definedName>
    <definedName name="_61">#N/A</definedName>
    <definedName name="_61a8_">#N/A</definedName>
    <definedName name="_62">#N/A</definedName>
    <definedName name="_63">#N/A</definedName>
    <definedName name="_64">#N/A</definedName>
    <definedName name="_64a9_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_3_0Crite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_3_0Criteria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3__Crite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100000">#N/A</definedName>
    <definedName name="_A69999">#N/A</definedName>
    <definedName name="_A99999">#N/A</definedName>
    <definedName name="_Dist_Bin" hidden="1">[2]조명시설!#REF!</definedName>
    <definedName name="_Dist_Values" hidden="1">[2]조명시설!#REF!</definedName>
    <definedName name="_edt10">#N/A</definedName>
    <definedName name="_epb25">#N/A</definedName>
    <definedName name="_erb01">#N/A</definedName>
    <definedName name="_xlnm._FilterDatabase" hidden="1">#REF!</definedName>
    <definedName name="_JHY1">#N/A</definedName>
    <definedName name="_JHY2">#N/A</definedName>
    <definedName name="_LG15">#N/A</definedName>
    <definedName name="_LG17">#N/A</definedName>
    <definedName name="_LG18">#N/A</definedName>
    <definedName name="_LG21">#N/A</definedName>
    <definedName name="_LG6">#N/A</definedName>
    <definedName name="_LG9">#N/A</definedName>
    <definedName name="_LKS1">#N/A</definedName>
    <definedName name="_LKS2">#N/A</definedName>
    <definedName name="_LS15">#N/A</definedName>
    <definedName name="_LS17">#N/A</definedName>
    <definedName name="_LS18">#N/A</definedName>
    <definedName name="_LS21">#N/A</definedName>
    <definedName name="_LS6">#N/A</definedName>
    <definedName name="_LS9">#N/A</definedName>
    <definedName name="_mdt10">#N/A</definedName>
    <definedName name="_MG109">#N/A</definedName>
    <definedName name="_MG135">#N/A</definedName>
    <definedName name="_MG15">#N/A</definedName>
    <definedName name="_MG3">#N/A</definedName>
    <definedName name="_MG43">#N/A</definedName>
    <definedName name="_MG44">#N/A</definedName>
    <definedName name="_MG46">#N/A</definedName>
    <definedName name="_MG57">#N/A</definedName>
    <definedName name="_MG6">#N/A</definedName>
    <definedName name="_MG8">#N/A</definedName>
    <definedName name="_MG9">#N/A</definedName>
    <definedName name="_mpb25">#N/A</definedName>
    <definedName name="_mrb01">#N/A</definedName>
    <definedName name="_MS109">#N/A</definedName>
    <definedName name="_MS135">#N/A</definedName>
    <definedName name="_MS15">#N/A</definedName>
    <definedName name="_MS3">#N/A</definedName>
    <definedName name="_MS43">#N/A</definedName>
    <definedName name="_MS44">#N/A</definedName>
    <definedName name="_MS46">#N/A</definedName>
    <definedName name="_MS57">#N/A</definedName>
    <definedName name="_MS6">#N/A</definedName>
    <definedName name="_MS8">#N/A</definedName>
    <definedName name="_MS9">#N/A</definedName>
    <definedName name="_Order1">255</definedName>
    <definedName name="_Order1_1" hidden="1">255</definedName>
    <definedName name="_Order2">255</definedName>
    <definedName name="_Order2_1" hidden="1">255</definedName>
    <definedName name="_Parse_Out" hidden="1">[3]갑지!#REF!</definedName>
    <definedName name="_q45">{"'용역비'!$A$4:$C$8"}</definedName>
    <definedName name="_Regression_Int">1</definedName>
    <definedName name="_tt1">"tt1"</definedName>
    <definedName name="\\O">#N/A</definedName>
    <definedName name="\0">#N/A</definedName>
    <definedName name="\0_1">#N/A</definedName>
    <definedName name="\a">#N/A</definedName>
    <definedName name="\a_1">#N/A</definedName>
    <definedName name="\c">#N/A</definedName>
    <definedName name="\LARGE">#N/A</definedName>
    <definedName name="\MIDDLE">#N/A</definedName>
    <definedName name="\n">#N/A</definedName>
    <definedName name="\o">#N/A</definedName>
    <definedName name="\o_1">#N/A</definedName>
    <definedName name="\q">#N/A</definedName>
    <definedName name="\r">#N/A</definedName>
    <definedName name="\s">#N/A</definedName>
    <definedName name="\SMALL">#N/A</definedName>
    <definedName name="\u">#N/A</definedName>
    <definedName name="\v">#N/A</definedName>
    <definedName name="\w">#N/A</definedName>
    <definedName name="\y">#N/A</definedName>
    <definedName name="A1..A2_">#N/A</definedName>
    <definedName name="A1..A200_">#N/A</definedName>
    <definedName name="A1111111">#N/A</definedName>
    <definedName name="A12..A13_">#N/A</definedName>
    <definedName name="aaaa" localSheetId="0">BlankMacro1</definedName>
    <definedName name="aaaa">BlankMacro1</definedName>
    <definedName name="aaaaaaa">{"Book1","상동3BL옥외설계계산서(1차검토분).xls"}</definedName>
    <definedName name="AAAAAAAAA">#N/A</definedName>
    <definedName name="Access_Button">"업체현황_카드발송_List"</definedName>
    <definedName name="Access_Button1">"업체현황_카드발송_List"</definedName>
    <definedName name="Access_Button2">"업체현황_카드발송_List"</definedName>
    <definedName name="Access_Button3">"카드발송_카드발송_List1"</definedName>
    <definedName name="Access_Button4">"업체현황_카드발송_List"</definedName>
    <definedName name="AccessDatabase">"C:\dnkim\협력업체\카드발송.mdb"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fvvv">{"'Firr(선)'!$AS$1:$AY$62","'Firr(사)'!$AS$1:$AY$62","'Firr(회)'!$AS$1:$AY$62","'Firr(선)'!$L$1:$V$62","'Firr(사)'!$L$1:$V$62","'Firr(회)'!$L$1:$V$62"}</definedName>
    <definedName name="AHU1엔탈">"Edit Box 37"</definedName>
    <definedName name="ahwl">ROUND([4]!ahwl*0.0254,3)</definedName>
    <definedName name="anscount">1</definedName>
    <definedName name="asfwe">{"'Firr(선)'!$AS$1:$AY$62","'Firr(사)'!$AS$1:$AY$62","'Firr(회)'!$AS$1:$AY$62","'Firr(선)'!$L$1:$V$62","'Firr(사)'!$L$1:$V$62","'Firr(회)'!$L$1:$V$62"}</definedName>
    <definedName name="AT">#N/A</definedName>
    <definedName name="awer">{"'Firr(선)'!$AS$1:$AY$62","'Firr(사)'!$AS$1:$AY$62","'Firr(회)'!$AS$1:$AY$62","'Firr(선)'!$L$1:$V$62","'Firr(사)'!$L$1:$V$62","'Firr(회)'!$L$1:$V$62"}</definedName>
    <definedName name="B">#REF!</definedName>
    <definedName name="BaloonText">#N/A</definedName>
    <definedName name="BDCODE">#N/A</definedName>
    <definedName name="begin">#N/A</definedName>
    <definedName name="birthday">#N/A</definedName>
    <definedName name="BONG">#N/A</definedName>
    <definedName name="BTYPE">#N/A</definedName>
    <definedName name="BUNHO">#N/A</definedName>
    <definedName name="BV">#N/A</definedName>
    <definedName name="BV_1">#N/A</definedName>
    <definedName name="CALCU">#N/A</definedName>
    <definedName name="CALCUL">#N/A</definedName>
    <definedName name="CALCULA">#N/A</definedName>
    <definedName name="CALCULAT">#N/A</definedName>
    <definedName name="CALCULATI">#N/A</definedName>
    <definedName name="CALCULATION">#N/A</definedName>
    <definedName name="camberWork">[5]!camberWork</definedName>
    <definedName name="cccc">#N/A</definedName>
    <definedName name="CELLNOTE4">[6]노무비!#REF!</definedName>
    <definedName name="CELLNOTE5">[7]노무비!#REF!</definedName>
    <definedName name="CELLNOTE6">[6]노무비!#REF!</definedName>
    <definedName name="CG">[4]!CG</definedName>
    <definedName name="cgmh">{"'용역비'!$A$4:$C$8"}</definedName>
    <definedName name="CHO">#N/A</definedName>
    <definedName name="COM">#N/A</definedName>
    <definedName name="COMPANY">#N/A</definedName>
    <definedName name="CONC">#N/A</definedName>
    <definedName name="CONC_1">#N/A</definedName>
    <definedName name="_xlnm.Consolidate_Area">#REF!</definedName>
    <definedName name="costr">#N/A</definedName>
    <definedName name="CR">#REF!</definedName>
    <definedName name="CR_1">#N/A</definedName>
    <definedName name="CRa">#REF!</definedName>
    <definedName name="CRb">#REF!</definedName>
    <definedName name="cxee">{"'Firr(선)'!$AS$1:$AY$62","'Firr(사)'!$AS$1:$AY$62","'Firr(회)'!$AS$1:$AY$62","'Firr(선)'!$L$1:$V$62","'Firr(사)'!$L$1:$V$62","'Firr(회)'!$L$1:$V$62"}</definedName>
    <definedName name="DANWI">#N/A</definedName>
    <definedName name="_xlnm.Database">#REF!</definedName>
    <definedName name="Database_MI">#N/A</definedName>
    <definedName name="database2">#REF!</definedName>
    <definedName name="date">#N/A</definedName>
    <definedName name="DAY">#N/A</definedName>
    <definedName name="DDDDA" localSheetId="0">BlankMacro1</definedName>
    <definedName name="DDDDA">BlankMacro1</definedName>
    <definedName name="delta">#N/A</definedName>
    <definedName name="derwr">{"'Firr(선)'!$AS$1:$AY$62","'Firr(사)'!$AS$1:$AY$62","'Firr(회)'!$AS$1:$AY$62","'Firr(선)'!$L$1:$V$62","'Firr(사)'!$L$1:$V$62","'Firr(회)'!$L$1:$V$62"}</definedName>
    <definedName name="DFBS_a_ITEM">"OFFSET(DFBSⓐ!$B$4,0,0,COUNTA(DFBSⓐ!$B:$B)-1,1)"</definedName>
    <definedName name="dfwer">{"'Firr(선)'!$AS$1:$AY$62","'Firr(사)'!$AS$1:$AY$62","'Firr(회)'!$AS$1:$AY$62","'Firr(선)'!$L$1:$V$62","'Firr(사)'!$L$1:$V$62","'Firr(회)'!$L$1:$V$62"}</definedName>
    <definedName name="dhj">{"'용역비'!$A$4:$C$8"}</definedName>
    <definedName name="dhsj">#N/A</definedName>
    <definedName name="DKFDKF" hidden="1">[2]조명시설!#REF!</definedName>
    <definedName name="dl">#N/A</definedName>
    <definedName name="dl_1">#N/A</definedName>
    <definedName name="DLAWHDDLF">#N/A</definedName>
    <definedName name="DLAWHDDLF_1">#N/A</definedName>
    <definedName name="dldldldll" hidden="1">[8]조명시설!#REF!</definedName>
    <definedName name="DLGKSFWN" hidden="1">[2]조명시설!#REF!</definedName>
    <definedName name="dljsaldjfl">#N/A</definedName>
    <definedName name="Document_array">{"서울냉천 3차( 5. 6-7).xls","Sheet1"}</definedName>
    <definedName name="DONG">"List Box 2"</definedName>
    <definedName name="drsg">#N/A</definedName>
    <definedName name="DSA">#N/A</definedName>
    <definedName name="DSA_1">#N/A</definedName>
    <definedName name="DSVP">#N/A</definedName>
    <definedName name="DSVP_1">#N/A</definedName>
    <definedName name="DUCK">#N/A</definedName>
    <definedName name="DUCK.XLS">#N/A</definedName>
    <definedName name="DVD">#N/A</definedName>
    <definedName name="DW">{"'용역비'!$A$4:$C$8"}</definedName>
    <definedName name="edgh">#N/A</definedName>
    <definedName name="edtgh">#N/A</definedName>
    <definedName name="EFG">{"'용역비'!$A$4:$C$8"}</definedName>
    <definedName name="EGE">{"'용역비'!$A$4:$C$8"}</definedName>
    <definedName name="ei">#N/A</definedName>
    <definedName name="eight">#N/A</definedName>
    <definedName name="ENCOST">#N/A</definedName>
    <definedName name="end">#N/A</definedName>
    <definedName name="ertyertye">{"'용역비'!$A$4:$C$8"}</definedName>
    <definedName name="ETYETY">{"'용역비'!$A$4:$C$8"}</definedName>
    <definedName name="etyj">{"'용역비'!$A$4:$C$8"}</definedName>
    <definedName name="etyjj">{"'용역비'!$A$4:$C$8"}</definedName>
    <definedName name="ETYJTYJ">{"'용역비'!$A$4:$C$8"}</definedName>
    <definedName name="ewq">{"'Firr(선)'!$AS$1:$AY$62","'Firr(사)'!$AS$1:$AY$62","'Firr(회)'!$AS$1:$AY$62","'Firr(선)'!$L$1:$V$62","'Firr(사)'!$L$1:$V$62","'Firr(회)'!$L$1:$V$62"}</definedName>
    <definedName name="ews">#N/A</definedName>
    <definedName name="EXE">#N/A</definedName>
    <definedName name="_xlnm.Extract">#REF!</definedName>
    <definedName name="Extract_MI">#N/A</definedName>
    <definedName name="F_CODE">#N/A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LA0_1">#N/A</definedName>
    <definedName name="F_LVL">#N/A</definedName>
    <definedName name="F_MA">#N/A</definedName>
    <definedName name="F_MA0">#N/A</definedName>
    <definedName name="F_MA0_1">#N/A</definedName>
    <definedName name="F_MEMO">#N/A</definedName>
    <definedName name="F_PAGE">#N/A</definedName>
    <definedName name="F_QVAL">#N/A</definedName>
    <definedName name="F_REMK">#N/A</definedName>
    <definedName name="F_SEQ">#N/A</definedName>
    <definedName name="F_SIZE">#N/A</definedName>
    <definedName name="F_SIZE_1">#N/A</definedName>
    <definedName name="F_SOS">#N/A</definedName>
    <definedName name="F_TQTY">#N/A</definedName>
    <definedName name="F_UNIT">#N/A</definedName>
    <definedName name="fact">#N/A</definedName>
    <definedName name="fact_1">#N/A</definedName>
    <definedName name="fdvd">#N/A</definedName>
    <definedName name="fid">#N/A</definedName>
    <definedName name="five">#N/A</definedName>
    <definedName name="fjkf">#N/A</definedName>
    <definedName name="FK">{"'용역비'!$A$4:$C$8"}</definedName>
    <definedName name="four">#N/A</definedName>
    <definedName name="fsg">#N/A</definedName>
    <definedName name="g_sort">[4]!g_sort</definedName>
    <definedName name="gcfj" localSheetId="0">BlankMacro1</definedName>
    <definedName name="gcfj">BlankMacro1</definedName>
    <definedName name="GCODE">#N/A</definedName>
    <definedName name="GFD">#N/A</definedName>
    <definedName name="gfdgdgdf">#N/A</definedName>
    <definedName name="gfgdfg" hidden="1">[9]차액보증!#REF!</definedName>
    <definedName name="gfggfr">#N/A</definedName>
    <definedName name="GGGGG">{"Book1","상동3BL옥외설계계산서(1차검토분).xls"}</definedName>
    <definedName name="ggh">#N/A</definedName>
    <definedName name="gjhd">#N/A</definedName>
    <definedName name="gjj">#N/A</definedName>
    <definedName name="GONGJONG">#REF!</definedName>
    <definedName name="GPRIC">#N/A</definedName>
    <definedName name="grew">#N/A</definedName>
    <definedName name="gu">[5]!gu</definedName>
    <definedName name="GUBUN">#N/A</definedName>
    <definedName name="GuidText">#N/A</definedName>
    <definedName name="gus">[5]!gus</definedName>
    <definedName name="HAF">#N/A</definedName>
    <definedName name="HAF_1">#N/A</definedName>
    <definedName name="HBV">#N/A</definedName>
    <definedName name="HBV_1">#N/A</definedName>
    <definedName name="HCR">#N/A</definedName>
    <definedName name="HCR_1">#N/A</definedName>
    <definedName name="HDSVP">#N/A</definedName>
    <definedName name="HDSVP_1">#N/A</definedName>
    <definedName name="HH">[10]정부노임단가!$A$5:$F$215</definedName>
    <definedName name="HHAF">#N/A</definedName>
    <definedName name="HHAF_1">#N/A</definedName>
    <definedName name="HHMF">#N/A</definedName>
    <definedName name="HHMF_1">#N/A</definedName>
    <definedName name="hjn">#N/A</definedName>
    <definedName name="HMF">#N/A</definedName>
    <definedName name="HMF_1">#N/A</definedName>
    <definedName name="HMOTOR">#N/A</definedName>
    <definedName name="HMOTOR_1">#N/A</definedName>
    <definedName name="HPUMP">#N/A</definedName>
    <definedName name="HPUMP_1">#N/A</definedName>
    <definedName name="HSR">{"'용역비'!$A$4:$C$8"}</definedName>
    <definedName name="HSV">#N/A</definedName>
    <definedName name="HSV_1">#N/A</definedName>
    <definedName name="HTML_CodePage">949</definedName>
    <definedName name="HTML_Control">{"'제조(순번)'!$A$386:$A$387","'제조(순번)'!$A$1:$H$399"}</definedName>
    <definedName name="HTML_Description">""</definedName>
    <definedName name="HTML_Email">""</definedName>
    <definedName name="HTML_Header">"공사부문시중노임단가"</definedName>
    <definedName name="HTML_LastUpdate">"01-09-01"</definedName>
    <definedName name="HTML_LineAfter">FALSE</definedName>
    <definedName name="HTML_LineBefore">FALSE</definedName>
    <definedName name="HTML_Name">"동양경제연구원"</definedName>
    <definedName name="HTML_OBDlg2">TRUE</definedName>
    <definedName name="HTML_OBDlg4">TRUE</definedName>
    <definedName name="HTML_OS">0</definedName>
    <definedName name="HTML_PathFile">"C:\자료방\시중노임단가\2001년\MyHTML.htm"</definedName>
    <definedName name="HTML_Title">"공사부문-시중노임단가(2001)"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VAFP">#N/A</definedName>
    <definedName name="HVAFP_1">#N/A</definedName>
    <definedName name="HVMF">#N/A</definedName>
    <definedName name="HVMF_1">#N/A</definedName>
    <definedName name="HWEI">#N/A</definedName>
    <definedName name="HWEI_1">#N/A</definedName>
    <definedName name="IIII" localSheetId="0">BlankMacro1</definedName>
    <definedName name="IIII">BlankMacro1</definedName>
    <definedName name="io">#N/A</definedName>
    <definedName name="IOI">{"'용역비'!$A$4:$C$8"}</definedName>
    <definedName name="ISO_정렬">#N/A</definedName>
    <definedName name="ITNUM">#N/A</definedName>
    <definedName name="JH">[11]정부노임단가!$A$5:$F$215</definedName>
    <definedName name="JHG">#N/A</definedName>
    <definedName name="jhjyg">#N/A</definedName>
    <definedName name="JHMKHJ">#N/A</definedName>
    <definedName name="JHY">#N/A</definedName>
    <definedName name="JHYKING">#N/A</definedName>
    <definedName name="JJ">[12]정부노임단가!$A$5:$F$215</definedName>
    <definedName name="JJJJJJ">#N/A</definedName>
    <definedName name="jkh">#N/A</definedName>
    <definedName name="jy">#N/A</definedName>
    <definedName name="KA">#N/A</definedName>
    <definedName name="KA_1">#N/A</definedName>
    <definedName name="kjjh">#N/A</definedName>
    <definedName name="KK">[11]정부노임단가!$A$5:$F$215</definedName>
    <definedName name="KKKK" localSheetId="0">BlankMacro1</definedName>
    <definedName name="KKKK">BlankMacro1</definedName>
    <definedName name="lasdjljds">#N/A</definedName>
    <definedName name="lblk">#N/A</definedName>
    <definedName name="lbls">#N/A</definedName>
    <definedName name="lcnc">#N/A</definedName>
    <definedName name="lelc">#N/A</definedName>
    <definedName name="LGK" localSheetId="0">BlankMacro1</definedName>
    <definedName name="LGK">BlankMacro1</definedName>
    <definedName name="li">{"'용역비'!$A$4:$C$8"}</definedName>
    <definedName name="light">"Picture 1"</definedName>
    <definedName name="list01">#N/A</definedName>
    <definedName name="list02">#N/A</definedName>
    <definedName name="list03">#N/A</definedName>
    <definedName name="list04">#N/A</definedName>
    <definedName name="list05">#N/A</definedName>
    <definedName name="list06">#N/A</definedName>
    <definedName name="lks">#N/A</definedName>
    <definedName name="lldr">#N/A</definedName>
    <definedName name="llkj">#N/A</definedName>
    <definedName name="LLLL">#N/A</definedName>
    <definedName name="llnd">#N/A</definedName>
    <definedName name="llvl">#N/A</definedName>
    <definedName name="lmch">#N/A</definedName>
    <definedName name="lnmr">#N/A</definedName>
    <definedName name="lpav">#N/A</definedName>
    <definedName name="lpnt">#N/A</definedName>
    <definedName name="LPRIC">#N/A</definedName>
    <definedName name="lscf">#N/A</definedName>
    <definedName name="lspe">#N/A</definedName>
    <definedName name="lstn">#N/A</definedName>
    <definedName name="ltil">#N/A</definedName>
    <definedName name="ltnl">#N/A</definedName>
    <definedName name="lwld">#N/A</definedName>
    <definedName name="Macro1">#N/A</definedName>
    <definedName name="Macro10">[13]!Macro10</definedName>
    <definedName name="Macro12">[13]!Macro12</definedName>
    <definedName name="Macro13">[13]!Macro13</definedName>
    <definedName name="Macro14">[13]!Macro14</definedName>
    <definedName name="Macro2">[13]!Macro2</definedName>
    <definedName name="Macro3">[14]!Macro3</definedName>
    <definedName name="Macro4">#N/A</definedName>
    <definedName name="Macro5">[13]!Macro5</definedName>
    <definedName name="Macro6">[13]!Macro6</definedName>
    <definedName name="Macro7">[13]!Macro7</definedName>
    <definedName name="Macro8">[13]!Macro8</definedName>
    <definedName name="Macro9">[13]!Macro9</definedName>
    <definedName name="Main">#REF!</definedName>
    <definedName name="MAINPART">#REF!</definedName>
    <definedName name="MENU1">#N/A</definedName>
    <definedName name="MENU2">#N/A</definedName>
    <definedName name="mf">#REF!</definedName>
    <definedName name="MMHH" localSheetId="0">BlankMacro1</definedName>
    <definedName name="MMHH">BlankMacro1</definedName>
    <definedName name="MMMM" localSheetId="0">BlankMacro1</definedName>
    <definedName name="MMMM">BlankMacro1</definedName>
    <definedName name="month">#N/A</definedName>
    <definedName name="MOTOR">#N/A</definedName>
    <definedName name="MOTOR_1">#N/A</definedName>
    <definedName name="MOVE1">#N/A</definedName>
    <definedName name="MOVE2">#N/A</definedName>
    <definedName name="MOVE3">#N/A</definedName>
    <definedName name="MOVE4">#N/A</definedName>
    <definedName name="MPRIC">#N/A</definedName>
    <definedName name="mws">#N/A</definedName>
    <definedName name="NAK">#N/A</definedName>
    <definedName name="NI">#N/A</definedName>
    <definedName name="NI_1">#N/A</definedName>
    <definedName name="nnn" localSheetId="0">BlankMacro1</definedName>
    <definedName name="nnn">BlankMacro1</definedName>
    <definedName name="NOIM">#N/A</definedName>
    <definedName name="NOIM_1">#N/A</definedName>
    <definedName name="NUMBER">#N/A</definedName>
    <definedName name="OIL">{"'용역비'!$A$4:$C$8"}</definedName>
    <definedName name="oiuytre" localSheetId="0">BlankMacro1</definedName>
    <definedName name="oiuytre">BlankMacro1</definedName>
    <definedName name="one">#N/A</definedName>
    <definedName name="ooo" localSheetId="0">BlankMacro1</definedName>
    <definedName name="ooo">BlankMacro1</definedName>
    <definedName name="ooooo">#N/A</definedName>
    <definedName name="P33A">"Picture 2"</definedName>
    <definedName name="PAGE1">#N/A</definedName>
    <definedName name="PAGE2">#N/A</definedName>
    <definedName name="PAGE3">#N/A</definedName>
    <definedName name="PersonSelectionRange">#N/A</definedName>
    <definedName name="pi">3.141592654</definedName>
    <definedName name="PJT">#N/A</definedName>
    <definedName name="PNAME">#N/A</definedName>
    <definedName name="PNT">ROUND([4]!PNT*0.0254,3)</definedName>
    <definedName name="PQ점수">"Dialog Frame 1"</definedName>
    <definedName name="print">#N/A</definedName>
    <definedName name="print_1">#N/A</definedName>
    <definedName name="_xlnm.Print_Area" localSheetId="2">공종별내역서!$A$1:$M$219</definedName>
    <definedName name="_xlnm.Print_Area" localSheetId="1">공종별집계표!$A$1:$M$27</definedName>
    <definedName name="_xlnm.Print_Area" localSheetId="0">원가계산서!$A$1:$I$41</definedName>
    <definedName name="_xlnm.Print_Area">#REF!</definedName>
    <definedName name="PRINT_AREA_MI">#REF!</definedName>
    <definedName name="Print_Area\C">#N/A</definedName>
    <definedName name="_xlnm.Print_Titles" localSheetId="2">공종별내역서!$1:$3</definedName>
    <definedName name="_xlnm.Print_Titles" localSheetId="1">공종별집계표!$1:$4</definedName>
    <definedName name="_xlnm.Print_Titles">#REF!</definedName>
    <definedName name="PUMP">#N/A</definedName>
    <definedName name="PUMP_1">#N/A</definedName>
    <definedName name="Q" localSheetId="0">BlankMacro1</definedName>
    <definedName name="Q">BlankMacro1</definedName>
    <definedName name="q234562456">{"'용역비'!$A$4:$C$8"}</definedName>
    <definedName name="QKQH">[15]내역!#REF!,[15]내역!#REF!,[15]내역!#REF!,[15]내역!#REF!</definedName>
    <definedName name="qor">#N/A</definedName>
    <definedName name="qqq">{"서울냉천 3차( 5. 6-7).xls","Sheet1"}</definedName>
    <definedName name="qsdf">{"'Firr(선)'!$AS$1:$AY$62","'Firr(사)'!$AS$1:$AY$62","'Firr(회)'!$AS$1:$AY$62","'Firr(선)'!$L$1:$V$62","'Firr(사)'!$L$1:$V$62","'Firr(회)'!$L$1:$V$62"}</definedName>
    <definedName name="qtw" localSheetId="0">BlankMacro1</definedName>
    <definedName name="qtw">BlankMacro1</definedName>
    <definedName name="QTY">#N/A</definedName>
    <definedName name="qyk">{"'용역비'!$A$4:$C$8"}</definedName>
    <definedName name="r2521012">#N/A</definedName>
    <definedName name="RecordCount">#N/A</definedName>
    <definedName name="REM">#N/A</definedName>
    <definedName name="rettw" localSheetId="0">BlankMacro1</definedName>
    <definedName name="rettw">BlankMacro1</definedName>
    <definedName name="RF" localSheetId="0">BlankMacro1</definedName>
    <definedName name="RF">BlankMacro1</definedName>
    <definedName name="rfa" localSheetId="0">BlankMacro1</definedName>
    <definedName name="rfa">BlankMacro1</definedName>
    <definedName name="rffff">#N/A</definedName>
    <definedName name="RH">{"'용역비'!$A$4:$C$8"}</definedName>
    <definedName name="RJRJ" localSheetId="0">BlankMacro1</definedName>
    <definedName name="RJRJ">BlankMacro1</definedName>
    <definedName name="RJRKJRKJR" localSheetId="0">BlankMacro1</definedName>
    <definedName name="RJRKJRKJR">BlankMacro1</definedName>
    <definedName name="rksl">#N/A</definedName>
    <definedName name="rkstjs">[4]!rkstjs</definedName>
    <definedName name="RLTJD" localSheetId="0">BlankMacro1</definedName>
    <definedName name="RLTJD">BlankMacro1</definedName>
    <definedName name="rowclm">MOD(ROW(),2)</definedName>
    <definedName name="RTGH">{"'용역비'!$A$4:$C$8"}</definedName>
    <definedName name="rth">{"'용역비'!$A$4:$C$8"}</definedName>
    <definedName name="rtttt" localSheetId="0">BlankMacro1</definedName>
    <definedName name="rtttt">BlankMacro1</definedName>
    <definedName name="rtttttttt" localSheetId="0">BlankMacro1</definedName>
    <definedName name="rtttttttt">BlankMacro1</definedName>
    <definedName name="RWER">[0]!RWER</definedName>
    <definedName name="RYANG">#N/A</definedName>
    <definedName name="RYUIRYU">{"'용역비'!$A$4:$C$8"}</definedName>
    <definedName name="ryuk">{"'용역비'!$A$4:$C$8"}</definedName>
    <definedName name="sanch_2">#N/A</definedName>
    <definedName name="sanch_3">#N/A</definedName>
    <definedName name="sanch_4">#N/A</definedName>
    <definedName name="SC_P">ROUND([4]!SC*100/186,1)</definedName>
    <definedName name="SChonsei">#REF!</definedName>
    <definedName name="SCODE">#N/A</definedName>
    <definedName name="SDAS">{"'Firr(선)'!$AS$1:$AY$62","'Firr(사)'!$AS$1:$AY$62","'Firr(회)'!$AS$1:$AY$62","'Firr(선)'!$L$1:$V$62","'Firr(사)'!$L$1:$V$62","'Firr(회)'!$L$1:$V$62"}</definedName>
    <definedName name="sdg">#N/A</definedName>
    <definedName name="sdryhj">{"'용역비'!$A$4:$C$8"}</definedName>
    <definedName name="SE">{"'용역비'!$A$4:$C$8"}</definedName>
    <definedName name="SELECT">#N/A</definedName>
    <definedName name="selection">#N/A</definedName>
    <definedName name="seven">#N/A</definedName>
    <definedName name="SFFF" hidden="1">[16]노임단가!#REF!</definedName>
    <definedName name="SFFFFF" hidden="1">[16]노임단가!#REF!</definedName>
    <definedName name="SHDLAEKSRKTNWJD">[4]!SHDLAEKSRKTNWJD</definedName>
    <definedName name="sheetName">#N/A</definedName>
    <definedName name="sheetNo">#N/A</definedName>
    <definedName name="SheetNumber">#N/A</definedName>
    <definedName name="shoe">ROUND([4]!shoe*0.0254,3)</definedName>
    <definedName name="six">#N/A</definedName>
    <definedName name="SKI" hidden="1">[16]노임단가!#REF!</definedName>
    <definedName name="skt" localSheetId="0">BlankMacro1</definedName>
    <definedName name="skt">BlankMacro1</definedName>
    <definedName name="SO_P">ROUND([4]!SO*100/183,1)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1</definedName>
    <definedName name="solver_val">0</definedName>
    <definedName name="SORTCODE">#N/A</definedName>
    <definedName name="SPECI">#N/A</definedName>
    <definedName name="srth">{"'용역비'!$A$4:$C$8"}</definedName>
    <definedName name="SSD">{"'Sheet1'!$A$4:$M$21","'Sheet1'!$J$17:$K$19"}</definedName>
    <definedName name="sssss" localSheetId="0">BlankMacro1</definedName>
    <definedName name="sssss">BlankMacro1</definedName>
    <definedName name="STS">{"'용역비'!$A$4:$C$8"}</definedName>
    <definedName name="SubDic">#REF!</definedName>
    <definedName name="SUP">#N/A</definedName>
    <definedName name="SUYO">#N/A</definedName>
    <definedName name="SV">#N/A</definedName>
    <definedName name="SV_1">#N/A</definedName>
    <definedName name="t" localSheetId="0">BlankMacro1</definedName>
    <definedName name="t">BlankMacro1</definedName>
    <definedName name="T_AMOUNT">#N/A</definedName>
    <definedName name="T_UPRICE">#N/A</definedName>
    <definedName name="T10M">#N/A</definedName>
    <definedName name="T10P">#N/A</definedName>
    <definedName name="T11M">#N/A</definedName>
    <definedName name="T11P">#N/A</definedName>
    <definedName name="T12M">#N/A</definedName>
    <definedName name="T12P">#N/A</definedName>
    <definedName name="T13M">#N/A</definedName>
    <definedName name="T13P">#N/A</definedName>
    <definedName name="T14M">#N/A</definedName>
    <definedName name="T14P">#N/A</definedName>
    <definedName name="T15M">#N/A</definedName>
    <definedName name="T15P">#N/A</definedName>
    <definedName name="T16M">#N/A</definedName>
    <definedName name="T16P">#N/A</definedName>
    <definedName name="T17M">#N/A</definedName>
    <definedName name="T17P">#N/A</definedName>
    <definedName name="T18M">#N/A</definedName>
    <definedName name="T18P">#N/A</definedName>
    <definedName name="T19M">#N/A</definedName>
    <definedName name="T19P">#N/A</definedName>
    <definedName name="T1E">#N/A</definedName>
    <definedName name="T1M">#N/A</definedName>
    <definedName name="T1P">#N/A</definedName>
    <definedName name="T20M">#N/A</definedName>
    <definedName name="T20P">#N/A</definedName>
    <definedName name="T21M">#N/A</definedName>
    <definedName name="T21P">#N/A</definedName>
    <definedName name="T22E">#N/A</definedName>
    <definedName name="T23M">#N/A</definedName>
    <definedName name="T23P">#N/A</definedName>
    <definedName name="T24M">#N/A</definedName>
    <definedName name="T24P">#N/A</definedName>
    <definedName name="T2E">#N/A</definedName>
    <definedName name="T2M">#N/A</definedName>
    <definedName name="T2P">#N/A</definedName>
    <definedName name="T3P">#N/A</definedName>
    <definedName name="T4M">#N/A</definedName>
    <definedName name="T4P">#N/A</definedName>
    <definedName name="T5M">#N/A</definedName>
    <definedName name="T5P">#N/A</definedName>
    <definedName name="T6M">#N/A</definedName>
    <definedName name="T6P">#N/A</definedName>
    <definedName name="T7M">#N/A</definedName>
    <definedName name="T7P">#N/A</definedName>
    <definedName name="T8M">#N/A</definedName>
    <definedName name="T8P">#N/A</definedName>
    <definedName name="T9M">#N/A</definedName>
    <definedName name="T9P">#N/A</definedName>
    <definedName name="TChonsei">#REF!</definedName>
    <definedName name="TDeposit">#REF!</definedName>
    <definedName name="TEYJ">{"'용역비'!$A$4:$C$8"}</definedName>
    <definedName name="TFUI">{"'용역비'!$A$4:$C$8"}</definedName>
    <definedName name="three">#N/A</definedName>
    <definedName name="tj">[0]!tj</definedName>
    <definedName name="TJHKLHGF" localSheetId="0">BlankMacro1</definedName>
    <definedName name="TJHKLHGF">BlankMacro1</definedName>
    <definedName name="TLFTN">[4]!TLFTN</definedName>
    <definedName name="TOO">#N/A</definedName>
    <definedName name="TOTALNAME">IF([4]!ENG=[4]!han,[4]!ENG,[4]!ENG&amp;" ("&amp;[4]!han&amp;")")</definedName>
    <definedName name="tr">#N/A</definedName>
    <definedName name="TRent">#REF!</definedName>
    <definedName name="TTTT" localSheetId="0">BlankMacro1</definedName>
    <definedName name="TTTT">BlankMacro1</definedName>
    <definedName name="tu">{"'용역비'!$A$4:$C$8"}</definedName>
    <definedName name="tuchal">#N/A</definedName>
    <definedName name="tuilol">{"'용역비'!$A$4:$C$8"}</definedName>
    <definedName name="TUIO">{"'용역비'!$A$4:$C$8"}</definedName>
    <definedName name="TUIO.L">{"'용역비'!$A$4:$C$8"}</definedName>
    <definedName name="TUIOTUI">{"'용역비'!$A$4:$C$8"}</definedName>
    <definedName name="TV" localSheetId="0">BlankMacro1</definedName>
    <definedName name="TV">BlankMacro1</definedName>
    <definedName name="two">#N/A</definedName>
    <definedName name="TYJ">{"'용역비'!$A$4:$C$8"}</definedName>
    <definedName name="tyje">{"'용역비'!$A$4:$C$8"}</definedName>
    <definedName name="tyjet">{"'용역비'!$A$4:$C$8"}</definedName>
    <definedName name="tyu">{"'용역비'!$A$4:$C$8"}</definedName>
    <definedName name="U19042704">#N/A</definedName>
    <definedName name="uh">#N/A</definedName>
    <definedName name="ulo">{"'용역비'!$A$4:$C$8"}</definedName>
    <definedName name="UNI_FILT_OFFSPEC">2</definedName>
    <definedName name="UNI_FILT_ONSPEC">1</definedName>
    <definedName name="UNI_NOTHING">0</definedName>
    <definedName name="UNI_PRES_FILTER">1</definedName>
    <definedName name="UNI_PRES_HEADINGS">16</definedName>
    <definedName name="UNI_PRES_INVERT">2</definedName>
    <definedName name="UNI_PRES_MATRIX">4</definedName>
    <definedName name="UNI_PRES_MERGED">8</definedName>
    <definedName name="UNI_PRES_OUTLIERS">32</definedName>
    <definedName name="UNI_RET_ATTRIB">64</definedName>
    <definedName name="UNI_RET_CONF">32</definedName>
    <definedName name="UNI_RET_DESC">4</definedName>
    <definedName name="UNI_RET_EQUIP">1</definedName>
    <definedName name="UNI_RET_OFFSPEC">512</definedName>
    <definedName name="UNI_RET_ONSPEC">256</definedName>
    <definedName name="UNI_RET_PROP">32</definedName>
    <definedName name="UNI_RET_PROPDESC">64</definedName>
    <definedName name="UNI_RET_SMPLPNT">4</definedName>
    <definedName name="UNI_RET_SPECMAX">2048</definedName>
    <definedName name="UNI_RET_SPECMIN">1024</definedName>
    <definedName name="UNI_RET_TAG">1</definedName>
    <definedName name="UNI_RET_TESTTIME">128</definedName>
    <definedName name="UNI_RET_TIME">8</definedName>
    <definedName name="UNI_RET_UNIT">2</definedName>
    <definedName name="UNI_RET_VALUE">16</definedName>
    <definedName name="UTI">{"'용역비'!$A$4:$C$8"}</definedName>
    <definedName name="UTIOL">{"'용역비'!$A$4:$C$8"}</definedName>
    <definedName name="UUUUU" localSheetId="0">BlankMacro1</definedName>
    <definedName name="UUUUU">BlankMacro1</definedName>
    <definedName name="V">#N/A</definedName>
    <definedName name="VAFP">#N/A</definedName>
    <definedName name="VAFP_1">#N/A</definedName>
    <definedName name="VBV">#N/A</definedName>
    <definedName name="VBV_1">#N/A</definedName>
    <definedName name="VCR">#N/A</definedName>
    <definedName name="VCR_1">#N/A</definedName>
    <definedName name="VDSVP">#N/A</definedName>
    <definedName name="VDSVP_1">#N/A</definedName>
    <definedName name="ve">{"'Firr(선)'!$AS$1:$AY$62","'Firr(사)'!$AS$1:$AY$62","'Firr(회)'!$AS$1:$AY$62","'Firr(선)'!$L$1:$V$62","'Firr(사)'!$L$1:$V$62","'Firr(회)'!$L$1:$V$62"}</definedName>
    <definedName name="vfdsvfv">#N/A</definedName>
    <definedName name="VHAF">#N/A</definedName>
    <definedName name="VHAF_1">#N/A</definedName>
    <definedName name="VHMF">#N/A</definedName>
    <definedName name="VHMF_1">#N/A</definedName>
    <definedName name="VMF">#N/A</definedName>
    <definedName name="VMF_1">#N/A</definedName>
    <definedName name="VMOTOR">#N/A</definedName>
    <definedName name="VMOTOR_1">#N/A</definedName>
    <definedName name="VPUMP">#N/A</definedName>
    <definedName name="VPUMP_1">#N/A</definedName>
    <definedName name="VSV">#N/A</definedName>
    <definedName name="VSV_1">#N/A</definedName>
    <definedName name="VVAFP">#N/A</definedName>
    <definedName name="VVAFP_1">#N/A</definedName>
    <definedName name="VVMF">#N/A</definedName>
    <definedName name="VVMF_1">#N/A</definedName>
    <definedName name="VWEI">#N/A</definedName>
    <definedName name="VWEI_1">#N/A</definedName>
    <definedName name="w">#N/A</definedName>
    <definedName name="w_m22">#N/A</definedName>
    <definedName name="w_m22_1">#N/A</definedName>
    <definedName name="wdes">#N/A</definedName>
    <definedName name="WEI">#N/A</definedName>
    <definedName name="WEI_1">#N/A</definedName>
    <definedName name="wessdd">#N/A</definedName>
    <definedName name="wrty">{"'용역비'!$A$4:$C$8"}</definedName>
    <definedName name="wrtyrtyrt">{"'용역비'!$A$4:$C$8"}</definedName>
    <definedName name="wrtywrtywr">{"'용역비'!$A$4:$C$8"}</definedName>
    <definedName name="wuy">{"'용역비'!$A$4:$C$8"}</definedName>
    <definedName name="WWWW" localSheetId="0">BlankMacro1</definedName>
    <definedName name="WWWW">BlankMacro1</definedName>
    <definedName name="xxca">{"'Firr(선)'!$AS$1:$AY$62","'Firr(사)'!$AS$1:$AY$62","'Firr(회)'!$AS$1:$AY$62","'Firr(선)'!$L$1:$V$62","'Firr(사)'!$L$1:$V$62","'Firr(회)'!$L$1:$V$62"}</definedName>
    <definedName name="XXXX">#N/A</definedName>
    <definedName name="XXXXXX">{"'공사부문'!$A$6:$A$32"}</definedName>
    <definedName name="YE">#N/A</definedName>
    <definedName name="year">#N/A</definedName>
    <definedName name="YEKA">#N/A</definedName>
    <definedName name="YFU">{"'용역비'!$A$4:$C$8"}</definedName>
    <definedName name="YL">{"'용역비'!$A$4:$C$8"}</definedName>
    <definedName name="yu">{"'용역비'!$A$4:$C$8"}</definedName>
    <definedName name="YUK">{"'용역비'!$A$4:$C$8"}</definedName>
    <definedName name="YUKOI">{"'용역비'!$A$4:$C$8"}</definedName>
    <definedName name="YYYY" localSheetId="0">BlankMacro1</definedName>
    <definedName name="YYYY">BlankMacro1</definedName>
    <definedName name="za">#N/A</definedName>
    <definedName name="ㄱㄱㄱㄱㄱ">{"'용역비'!$A$4:$C$8"}</definedName>
    <definedName name="ㄱㄱㄱㄱㄱㄱ">{"'용역비'!$A$4:$C$8"}</definedName>
    <definedName name="ㄱ노ㅛㄱ서" localSheetId="0">BlankMacro1</definedName>
    <definedName name="ㄱ노ㅛㄱ서">BlankMacro1</definedName>
    <definedName name="ㄱㅈㅎ">#N/A</definedName>
    <definedName name="ㄱ호ㅗㅓㄱ">#N/A</definedName>
    <definedName name="ㄱ홍ㅎ">#N/A</definedName>
    <definedName name="가가가가각">#N/A</definedName>
    <definedName name="가능">[4]!가능</definedName>
    <definedName name="가도_EL2">#N/A</definedName>
    <definedName name="가로등">[4]!가로등</definedName>
    <definedName name="가로등입력">[4]!가로등입력</definedName>
    <definedName name="가배수로위치도">[0]!가배수로위치도</definedName>
    <definedName name="가설">#N/A</definedName>
    <definedName name="가식장">#N/A</definedName>
    <definedName name="가식장_1">#N/A</definedName>
    <definedName name="가전제품" localSheetId="0">BlankMacro1</definedName>
    <definedName name="가전제품">BlankMacro1</definedName>
    <definedName name="간">[5]!간</definedName>
    <definedName name="간간">[5]!간간</definedName>
    <definedName name="간입ㄴ다..">#N/A</definedName>
    <definedName name="간접노무비">14%</definedName>
    <definedName name="간접노무비_1">14%</definedName>
    <definedName name="간접노무비율">#N/A</definedName>
    <definedName name="간지">[4]!간지</definedName>
    <definedName name="간지1" localSheetId="0">BlankMacro1</definedName>
    <definedName name="간지1">BlankMacro1</definedName>
    <definedName name="갈빌1호">#N/A</definedName>
    <definedName name="갈빌1호_1">#N/A</definedName>
    <definedName name="갈빌2호">#N/A</definedName>
    <definedName name="갈빌2호_1">#N/A</definedName>
    <definedName name="갈빌3호">#N/A</definedName>
    <definedName name="갈빌3호_1">#N/A</definedName>
    <definedName name="감나ㅏ">#N/A</definedName>
    <definedName name="갑니둉ㅇ">#N/A</definedName>
    <definedName name="갑지2" localSheetId="0">BlankMacro1</definedName>
    <definedName name="갑지2">BlankMacro1</definedName>
    <definedName name="강교">[5]!강교</definedName>
    <definedName name="강교2">[5]!강교2</definedName>
    <definedName name="개산분">#N/A</definedName>
    <definedName name="건목">53461</definedName>
    <definedName name="건설기계운전기사">#N/A</definedName>
    <definedName name="건설기계운전조수">#N/A</definedName>
    <definedName name="건설기계조장">#N/A</definedName>
    <definedName name="건축" localSheetId="0">BlankMacro1</definedName>
    <definedName name="건축">BlankMacro1</definedName>
    <definedName name="건축내역1" localSheetId="0">BlankMacro1</definedName>
    <definedName name="건축내역1">BlankMacro1</definedName>
    <definedName name="건축도급" localSheetId="0">BlankMacro1</definedName>
    <definedName name="건축도급">BlankMacro1</definedName>
    <definedName name="검___조___부">#N/A</definedName>
    <definedName name="견적">#N/A</definedName>
    <definedName name="견적_1">#N/A</definedName>
    <definedName name="견적갑">#N/A</definedName>
    <definedName name="견적서1">ROUND([4]!견적서1*0.0254,3)</definedName>
    <definedName name="견적조" localSheetId="0">BlankMacro1</definedName>
    <definedName name="견적조">BlankMacro1</definedName>
    <definedName name="견적조건" localSheetId="0">BlankMacro1</definedName>
    <definedName name="견적조건">BlankMacro1</definedName>
    <definedName name="견적조건22" localSheetId="0">BlankMacro1</definedName>
    <definedName name="견적조건22">BlankMacro1</definedName>
    <definedName name="견적탱크">#N/A</definedName>
    <definedName name="경계블럭연장" hidden="1">[17]조명시설!#REF!</definedName>
    <definedName name="경계석">#N/A</definedName>
    <definedName name="경비2">#N/A</definedName>
    <definedName name="경비실집계" localSheetId="0">BlankMacro1</definedName>
    <definedName name="경비실집계">BlankMacro1</definedName>
    <definedName name="경비율">#N/A</definedName>
    <definedName name="경비집계">{"'용역비'!$A$4:$C$8"}</definedName>
    <definedName name="경비합">#N/A</definedName>
    <definedName name="경상비1">#N/A</definedName>
    <definedName name="경순" localSheetId="0">BlankMacro1</definedName>
    <definedName name="경순">BlankMacro1</definedName>
    <definedName name="경유가격">[4]!경유가격</definedName>
    <definedName name="계___령___공">#N/A</definedName>
    <definedName name="계산서2">[4]!계산서2</definedName>
    <definedName name="계산서총괄표">#N/A</definedName>
    <definedName name="고양이" localSheetId="0">BlankMacro1</definedName>
    <definedName name="고양이">BlankMacro1</definedName>
    <definedName name="고용">#N/A</definedName>
    <definedName name="고용보험료율">#N/A</definedName>
    <definedName name="곡동">{"'Firr(선)'!$AS$1:$AY$62","'Firr(사)'!$AS$1:$AY$62","'Firr(회)'!$AS$1:$AY$62","'Firr(선)'!$L$1:$V$62","'Firr(사)'!$L$1:$V$62","'Firr(회)'!$L$1:$V$62"}</definedName>
    <definedName name="공">[4]!공</definedName>
    <definedName name="공공시설">#N/A</definedName>
    <definedName name="공구">[4]!공구</definedName>
    <definedName name="공구손료">3%</definedName>
    <definedName name="공ㄴㅁ">#N/A</definedName>
    <definedName name="공내역">#N/A</definedName>
    <definedName name="공법비교" localSheetId="0">BlankMacro1</definedName>
    <definedName name="공법비교">BlankMacro1</definedName>
    <definedName name="공비" localSheetId="0">BlankMacro1</definedName>
    <definedName name="공비">BlankMacro1</definedName>
    <definedName name="공사감리율">#N/A</definedName>
    <definedName name="공사개요1">#N/A</definedName>
    <definedName name="공사개요2">#N/A</definedName>
    <definedName name="공사개요3">#N/A</definedName>
    <definedName name="공사개요4">#N/A</definedName>
    <definedName name="공사금액">#N/A</definedName>
    <definedName name="공사명1">"지하차도"</definedName>
    <definedName name="공사방향1">"인덕원방향"</definedName>
    <definedName name="공사방향2">"수내동방향"</definedName>
    <definedName name="공사비">#N/A</definedName>
    <definedName name="공사비_1">#N/A</definedName>
    <definedName name="공사비산출근거">[4]!공사비산출근거</definedName>
    <definedName name="공사원가명세서분석표1">#N/A</definedName>
    <definedName name="공종">#N/A</definedName>
    <definedName name="공통운영">#N/A</definedName>
    <definedName name="곽동준">{"'Firr(선)'!$AS$1:$AY$62","'Firr(사)'!$AS$1:$AY$62","'Firr(회)'!$AS$1:$AY$62","'Firr(선)'!$L$1:$V$62","'Firr(사)'!$L$1:$V$62","'Firr(회)'!$L$1:$V$62"}</definedName>
    <definedName name="곽동중">{"'Firr(선)'!$AS$1:$AY$62","'Firr(사)'!$AS$1:$AY$62","'Firr(회)'!$AS$1:$AY$62","'Firr(선)'!$L$1:$V$62","'Firr(사)'!$L$1:$V$62","'Firr(회)'!$L$1:$V$62"}</definedName>
    <definedName name="관급단가">#N/A</definedName>
    <definedName name="관급단가_1">#N/A</definedName>
    <definedName name="관급자재비">#N/A</definedName>
    <definedName name="관급자재비_1">#N/A</definedName>
    <definedName name="관로연장거리">#N/A</definedName>
    <definedName name="관로연장거리_1">#N/A</definedName>
    <definedName name="관리노인정" localSheetId="0">BlankMacro1</definedName>
    <definedName name="관리노인정">BlankMacro1</definedName>
    <definedName name="관리사무소" localSheetId="0">BlankMacro1</definedName>
    <definedName name="관리사무소">BlankMacro1</definedName>
    <definedName name="관정지반고">#N/A</definedName>
    <definedName name="관정지반고_1">#N/A</definedName>
    <definedName name="교육">#N/A</definedName>
    <definedName name="교육내용">#N/A</definedName>
    <definedName name="교통">#N/A</definedName>
    <definedName name="구______분">#N/A</definedName>
    <definedName name="구간삽도">[5]!구간삽도</definedName>
    <definedName name="구당초">[18]구조물공!$E$1:$E$65536,[18]구조물공!$G$1:$G$65536</definedName>
    <definedName name="구룡">[4]!구룡</definedName>
    <definedName name="구변경">[18]구조물공!#REF!,[18]구조물공!#REF!</definedName>
    <definedName name="구분" localSheetId="0">BlankMacro1</definedName>
    <definedName name="구분">BlankMacro1</definedName>
    <definedName name="구삼">[5]!구삼</definedName>
    <definedName name="구전">[5]!구전</definedName>
    <definedName name="군유1">#N/A</definedName>
    <definedName name="군유1_1">#N/A</definedName>
    <definedName name="군유2">#N/A</definedName>
    <definedName name="군유2_1">#N/A</definedName>
    <definedName name="군유3">#N/A</definedName>
    <definedName name="군유3_1">#N/A</definedName>
    <definedName name="군유4">#N/A</definedName>
    <definedName name="군유4_1">#N/A</definedName>
    <definedName name="군유5">#N/A</definedName>
    <definedName name="군유5_1">#N/A</definedName>
    <definedName name="군유6">#N/A</definedName>
    <definedName name="군유6_1">#N/A</definedName>
    <definedName name="군유7">#N/A</definedName>
    <definedName name="군유7_1">#N/A</definedName>
    <definedName name="금변금간접노무비">#N/A</definedName>
    <definedName name="금변금공급가액">#N/A</definedName>
    <definedName name="금변금공사원가">#N/A</definedName>
    <definedName name="금변금기타경비">#N/A</definedName>
    <definedName name="금변금도급액">#N/A</definedName>
    <definedName name="금변금부가가치세">#N/A</definedName>
    <definedName name="금변금산재보험료">#N/A</definedName>
    <definedName name="금변금순공사원가">#N/A</definedName>
    <definedName name="금변금안전관리비">#N/A</definedName>
    <definedName name="금변금이윤">#N/A</definedName>
    <definedName name="금변금일반관리비">#N/A</definedName>
    <definedName name="금변전간접노무비">#N/A</definedName>
    <definedName name="금변전공급가액">#N/A</definedName>
    <definedName name="금변전공사원가">#N/A</definedName>
    <definedName name="금변전기타경비">#N/A</definedName>
    <definedName name="금변전도급액">#N/A</definedName>
    <definedName name="금변전부가가치세">#N/A</definedName>
    <definedName name="금변전산재보험료">#N/A</definedName>
    <definedName name="금변전순공사원가">#N/A</definedName>
    <definedName name="금변전안전관리비">#N/A</definedName>
    <definedName name="금변전이윤">#N/A</definedName>
    <definedName name="금변전일반관리비">#N/A</definedName>
    <definedName name="금액">#N/A</definedName>
    <definedName name="금융비용최종" localSheetId="0">BlankMacro1</definedName>
    <definedName name="금융비용최종">BlankMacro1</definedName>
    <definedName name="금회공사원가금회">#N/A</definedName>
    <definedName name="금회공사원가기시행">#N/A</definedName>
    <definedName name="금회공사원가전체">#N/A</definedName>
    <definedName name="금회금간접노무비">#N/A</definedName>
    <definedName name="금회금고용보험료">#N/A</definedName>
    <definedName name="금회금기타경비">#N/A</definedName>
    <definedName name="금회금산재보험료">#N/A</definedName>
    <definedName name="금회금안전관리비">#N/A</definedName>
    <definedName name="금회금이윤">#N/A</definedName>
    <definedName name="금회금일반관리비">#N/A</definedName>
    <definedName name="금회금제이윤">#N/A</definedName>
    <definedName name="기">#N/A</definedName>
    <definedName name="기___와___공">#N/A</definedName>
    <definedName name="기Q">"기성세부내역서!$B$89"</definedName>
    <definedName name="기계">#N/A</definedName>
    <definedName name="기계3" localSheetId="0">BlankMacro1</definedName>
    <definedName name="기계3">BlankMacro1</definedName>
    <definedName name="기계4" localSheetId="0">BlankMacro1</definedName>
    <definedName name="기계4">BlankMacro1</definedName>
    <definedName name="기관명">#N/A</definedName>
    <definedName name="기구1" localSheetId="0">BlankMacro1</definedName>
    <definedName name="기구1">BlankMacro1</definedName>
    <definedName name="기구4" localSheetId="0">BlankMacro1</definedName>
    <definedName name="기구4">BlankMacro1</definedName>
    <definedName name="기둥집계">[4]!기둥집계</definedName>
    <definedName name="기상">#N/A</definedName>
    <definedName name="기성" localSheetId="0">BlankMacro1</definedName>
    <definedName name="기성">BlankMacro1</definedName>
    <definedName name="기성1">#N/A</definedName>
    <definedName name="기성품" localSheetId="0">BlankMacro1</definedName>
    <definedName name="기성품">BlankMacro1</definedName>
    <definedName name="기조일위대가">#N/A</definedName>
    <definedName name="기준">#N/A</definedName>
    <definedName name="기초교직">9</definedName>
    <definedName name="기초교축">9</definedName>
    <definedName name="기초데이타">#N/A</definedName>
    <definedName name="기초데이타_1">#N/A</definedName>
    <definedName name="기초일위">#N/A</definedName>
    <definedName name="기초일위대가1">#N/A</definedName>
    <definedName name="기초폭교직">9</definedName>
    <definedName name="기초폭교축">9</definedName>
    <definedName name="기초피복">0.1</definedName>
    <definedName name="기타">#N/A</definedName>
    <definedName name="기타_1">#N/A</definedName>
    <definedName name="기타경비">5.3%</definedName>
    <definedName name="기타경비_1">5.3%</definedName>
    <definedName name="기타경비율">#N/A</definedName>
    <definedName name="기타자재">[4]!기타자재</definedName>
    <definedName name="김" hidden="1">[19]대비!#REF!</definedName>
    <definedName name="김1">{"'Firr(선)'!$AS$1:$AY$62","'Firr(사)'!$AS$1:$AY$62","'Firr(회)'!$AS$1:$AY$62","'Firr(선)'!$L$1:$V$62","'Firr(사)'!$L$1:$V$62","'Firr(회)'!$L$1:$V$62"}</definedName>
    <definedName name="김동">{"'Firr(선)'!$AS$1:$AY$62","'Firr(사)'!$AS$1:$AY$62","'Firr(회)'!$AS$1:$AY$62","'Firr(선)'!$L$1:$V$62","'Firr(사)'!$L$1:$V$62","'Firr(회)'!$L$1:$V$62"}</definedName>
    <definedName name="김동준">{"'Firr(선)'!$AS$1:$AY$62","'Firr(사)'!$AS$1:$AY$62","'Firr(회)'!$AS$1:$AY$62","'Firr(선)'!$L$1:$V$62","'Firr(사)'!$L$1:$V$62","'Firr(회)'!$L$1:$V$62"}</definedName>
    <definedName name="김미영">#N/A</definedName>
    <definedName name="ㄲ" localSheetId="0">BlankMacro1</definedName>
    <definedName name="ㄲ">BlankMacro1</definedName>
    <definedName name="ㄲㅎㄹㅇㄴ">#N/A</definedName>
    <definedName name="ㄳㄳㄳㄳ">{"'용역비'!$A$4:$C$8"}</definedName>
    <definedName name="ㄴㄱㄹ">#N/A</definedName>
    <definedName name="ㄴㄴ">{"'용역비'!$A$4:$C$8"}</definedName>
    <definedName name="ㄴㄹㄴㅇㄹㄴ">ROUND([4]!ㄴㄹㄴㅇㄹㄴ*0.0254,3)</definedName>
    <definedName name="ㄴㅁ">#N/A</definedName>
    <definedName name="ㄴㅅㅅㄴㄴㅅㄴ" localSheetId="0">BlankMacro1</definedName>
    <definedName name="ㄴㅅㅅㄴㄴㅅㄴ">BlankMacro1</definedName>
    <definedName name="ㄴㅇㄴㄴㅇㅇㄴ" localSheetId="0">BlankMacro1</definedName>
    <definedName name="ㄴㅇㄴㄴㅇㅇㄴ">BlankMacro1</definedName>
    <definedName name="ㄴㅇㄻㄴㅇㄹ">{"'용역비'!$A$4:$C$8"}</definedName>
    <definedName name="나나나">[4]!나나나</definedName>
    <definedName name="나나나나나">[4]!나나나나나</definedName>
    <definedName name="낙찰가">#N/A</definedName>
    <definedName name="난간대집계표" localSheetId="0">BlankMacro1</definedName>
    <definedName name="난간대집계표">BlankMacro1</definedName>
    <definedName name="난방">{"서울냉천 3차( 5. 6-7).xls","Sheet1"}</definedName>
    <definedName name="남덕" localSheetId="0">BlankMacro1</definedName>
    <definedName name="남덕">BlankMacro1</definedName>
    <definedName name="남덕1" localSheetId="0">BlankMacro1</definedName>
    <definedName name="남덕1">BlankMacro1</definedName>
    <definedName name="남산">[4]!남산</definedName>
    <definedName name="남산1호">#N/A</definedName>
    <definedName name="남산1호_1">#N/A</definedName>
    <definedName name="남산2호">#N/A</definedName>
    <definedName name="남산2호_1">#N/A</definedName>
    <definedName name="낭ㄹ">#N/A</definedName>
    <definedName name="내">#N/A</definedName>
    <definedName name="내선">49296</definedName>
    <definedName name="내선전공">[4]!내선전공</definedName>
    <definedName name="내역_목문짝" localSheetId="0">BlankMacro1</definedName>
    <definedName name="내역_목문짝">BlankMacro1</definedName>
    <definedName name="내전">#N/A</definedName>
    <definedName name="내전_1">#N/A</definedName>
    <definedName name="노곡1호">#N/A</definedName>
    <definedName name="노곡1호_1">#N/A</definedName>
    <definedName name="노곡2호">#N/A</definedName>
    <definedName name="노곡2호_1">#N/A</definedName>
    <definedName name="노곡3호">#N/A</definedName>
    <definedName name="노곡3호_1">#N/A</definedName>
    <definedName name="노곡4호">#N/A</definedName>
    <definedName name="노곡4호_1">#N/A</definedName>
    <definedName name="노무비단가">#N/A</definedName>
    <definedName name="노무비합">#N/A</definedName>
    <definedName name="노임1" localSheetId="0">BlankMacro1</definedName>
    <definedName name="노임1">BlankMacro1</definedName>
    <definedName name="노임2" localSheetId="0">BlankMacro1</definedName>
    <definedName name="노임2">BlankMacro1</definedName>
    <definedName name="노임단가">#N/A</definedName>
    <definedName name="노임단가_1">#N/A</definedName>
    <definedName name="노임단가수정완료">[4]!노임단가수정완료</definedName>
    <definedName name="농원1호">#N/A</definedName>
    <definedName name="농원1호_1">#N/A</definedName>
    <definedName name="농원2호">#N/A</definedName>
    <definedName name="농원2호_1">#N/A</definedName>
    <definedName name="ㄷ6ㅓ">{"'용역비'!$A$4:$C$8"}</definedName>
    <definedName name="ㄷㄱㄷㄱㄷㄱ">{"'용역비'!$A$4:$C$8"}</definedName>
    <definedName name="ㄷㄱㅎㅀㅇㅎ" localSheetId="0">BlankMacro1</definedName>
    <definedName name="ㄷㄱㅎㅀㅇㅎ">BlankMacro1</definedName>
    <definedName name="ㄷㄷㄱㄱ">{"'용역비'!$A$4:$C$8"}</definedName>
    <definedName name="ㄷㅈ">{"Book1","상동3BL옥외설계계산서(1차검토분).xls"}</definedName>
    <definedName name="ㄷㅍㅂ">{"'용역비'!$A$4:$C$8"}</definedName>
    <definedName name="다_1">#N/A</definedName>
    <definedName name="다락방" localSheetId="0">BlankMacro1</definedName>
    <definedName name="다락방">BlankMacro1</definedName>
    <definedName name="다빈조경비상연락망">#N/A</definedName>
    <definedName name="다시" localSheetId="0">BlankMacro1</definedName>
    <definedName name="다시">BlankMacro1</definedName>
    <definedName name="단가검토">#N/A</definedName>
    <definedName name="단가공종">#N/A</definedName>
    <definedName name="단가조사서">#N/A</definedName>
    <definedName name="단가조사표">#N/A</definedName>
    <definedName name="단가표">#N/A</definedName>
    <definedName name="단위세대" localSheetId="0">BlankMacro1</definedName>
    <definedName name="단위세대">BlankMacro1</definedName>
    <definedName name="단위중량">2.5</definedName>
    <definedName name="단중입력">#N/A</definedName>
    <definedName name="달래강돌">13326</definedName>
    <definedName name="당사">#N/A</definedName>
    <definedName name="당초변경">#N/A</definedName>
    <definedName name="대___장___공">#N/A</definedName>
    <definedName name="대관공사비">{"'건축내역'!$A$1:$L$413"}</definedName>
    <definedName name="대기영역">#N/A</definedName>
    <definedName name="대기질">#N/A</definedName>
    <definedName name="대기질측정">#N/A</definedName>
    <definedName name="대명1">ROUND([4]!대명1*0.0254,3)</definedName>
    <definedName name="대명갑지">ROUND([4]!대명갑지*0.0254,3)</definedName>
    <definedName name="대보">[18]부대공!#REF!,[18]부대공!#REF!</definedName>
    <definedName name="대상의">#N/A</definedName>
    <definedName name="대안설정">#N/A</definedName>
    <definedName name="대화상자표시">[4]!대화상자표시</definedName>
    <definedName name="덕산1호">#N/A</definedName>
    <definedName name="덕산1호_1">#N/A</definedName>
    <definedName name="덕산2호">#N/A</definedName>
    <definedName name="덕산2호_1">#N/A</definedName>
    <definedName name="덕산3호">#N/A</definedName>
    <definedName name="덕산3호_1">#N/A</definedName>
    <definedName name="덕산4호">#N/A</definedName>
    <definedName name="덕산4호_1">#N/A</definedName>
    <definedName name="덕전1호">#N/A</definedName>
    <definedName name="덕전1호_1">#N/A</definedName>
    <definedName name="덕전2호">#N/A</definedName>
    <definedName name="덕전2호_1">#N/A</definedName>
    <definedName name="덕전3호">#N/A</definedName>
    <definedName name="덕전3호_1">#N/A</definedName>
    <definedName name="덕지1호">#N/A</definedName>
    <definedName name="덕지1호_1">#N/A</definedName>
    <definedName name="덕천1호">#N/A</definedName>
    <definedName name="덕천1호_1">#N/A</definedName>
    <definedName name="덕천2호">#N/A</definedName>
    <definedName name="덕천2호_1">#N/A</definedName>
    <definedName name="덕천3호">#N/A</definedName>
    <definedName name="덕천3호_1">#N/A</definedName>
    <definedName name="덕천4호">#N/A</definedName>
    <definedName name="덕천4호_1">#N/A</definedName>
    <definedName name="도급공사">#N/A</definedName>
    <definedName name="도급공사_1">#N/A</definedName>
    <definedName name="도급단가">#N/A</definedName>
    <definedName name="도급예산액">#N/A</definedName>
    <definedName name="도급예산액_1">#N/A</definedName>
    <definedName name="도급예상액">#N/A</definedName>
    <definedName name="도급예상액_1">#N/A</definedName>
    <definedName name="도급예정액">#N/A</definedName>
    <definedName name="도목수">#N/A</definedName>
    <definedName name="동" localSheetId="0">BlankMacro1</definedName>
    <definedName name="동">BlankMacro1</definedName>
    <definedName name="동식물상">#N/A</definedName>
    <definedName name="동준">{"'Firr(선)'!$AS$1:$AY$62","'Firr(사)'!$AS$1:$AY$62","'Firr(회)'!$AS$1:$AY$62","'Firr(선)'!$L$1:$V$62","'Firr(사)'!$L$1:$V$62","'Firr(회)'!$L$1:$V$62"}</definedName>
    <definedName name="동준친">{"'Firr(선)'!$AS$1:$AY$62","'Firr(사)'!$AS$1:$AY$62","'Firr(회)'!$AS$1:$AY$62","'Firr(선)'!$L$1:$V$62","'Firr(사)'!$L$1:$V$62","'Firr(회)'!$L$1:$V$62"}</definedName>
    <definedName name="두기1">#N/A</definedName>
    <definedName name="두기1_1">#N/A</definedName>
    <definedName name="두기1호">#N/A</definedName>
    <definedName name="두기1호_1">#N/A</definedName>
    <definedName name="두기2">#N/A</definedName>
    <definedName name="두기2_1">#N/A</definedName>
    <definedName name="두기2호">#N/A</definedName>
    <definedName name="두기2호_1">#N/A</definedName>
    <definedName name="두기3">#N/A</definedName>
    <definedName name="두기3_1">#N/A</definedName>
    <definedName name="두기3호">#N/A</definedName>
    <definedName name="두기3호_1">#N/A</definedName>
    <definedName name="등록_시작">#N/A</definedName>
    <definedName name="등록_취소">#N/A</definedName>
    <definedName name="등용구분">[4]!등용구분</definedName>
    <definedName name="등주높이">[4]!등주높이</definedName>
    <definedName name="똥개" localSheetId="0">BlankMacro1</definedName>
    <definedName name="똥개">BlankMacro1</definedName>
    <definedName name="ㄹㄴㅇㄹㄴㅇㄹ">'[20]인원계획-미화'!#REF!</definedName>
    <definedName name="ㄹㄴㅇㄹㅇ">#N/A</definedName>
    <definedName name="ㄹㄹㄹㄹ">{"'Firr(선)'!$AS$1:$AY$62","'Firr(사)'!$AS$1:$AY$62","'Firr(회)'!$AS$1:$AY$62","'Firr(선)'!$L$1:$V$62","'Firr(사)'!$L$1:$V$62","'Firr(회)'!$L$1:$V$62"}</definedName>
    <definedName name="ㄹㄹㅇㄷㄷㄷ">[4]!ㄹㄹㅇㄷㄷㄷ</definedName>
    <definedName name="ㄹㅇㅎㄹㅇㅎ">#N/A</definedName>
    <definedName name="ㄹ호">#N/A</definedName>
    <definedName name="랄">[21]부대공!#REF!,[21]부대공!#REF!</definedName>
    <definedName name="량">[0]!량</definedName>
    <definedName name="러러러" localSheetId="0">BlankMacro1</definedName>
    <definedName name="러러러">BlankMacro1</definedName>
    <definedName name="러ㅏㄹ">#N/A</definedName>
    <definedName name="로ㅓ허ㅗ하">{"'자리배치도'!$AG$1:$CI$28"}</definedName>
    <definedName name="롯데안">#N/A</definedName>
    <definedName name="료">{"'용역비'!$A$4:$C$8"}</definedName>
    <definedName name="루___핑___공">#N/A</definedName>
    <definedName name="류효정">{"'Firr(선)'!$AS$1:$AY$62","'Firr(사)'!$AS$1:$AY$62","'Firr(회)'!$AS$1:$AY$62","'Firr(선)'!$L$1:$V$62","'Firr(사)'!$L$1:$V$62","'Firr(회)'!$L$1:$V$62"}</definedName>
    <definedName name="리___벳___공">#N/A</definedName>
    <definedName name="ㄺㅀ">[4]!ㄺㅀ</definedName>
    <definedName name="ㄿㅇㄴ">#N/A</definedName>
    <definedName name="ㅀㅀ">{"'Firr(선)'!$AS$1:$AY$62","'Firr(사)'!$AS$1:$AY$62","'Firr(회)'!$AS$1:$AY$62","'Firr(선)'!$L$1:$V$62","'Firr(사)'!$L$1:$V$62","'Firr(회)'!$L$1:$V$62"}</definedName>
    <definedName name="ㅁ1000">#N/A</definedName>
    <definedName name="ㅁ1382">#N/A</definedName>
    <definedName name="ㅁ170">#N/A</definedName>
    <definedName name="ㅁ170_1">#N/A</definedName>
    <definedName name="ㅁ1700">#N/A</definedName>
    <definedName name="ㅁ1800">#N/A</definedName>
    <definedName name="ㅁ1882">#N/A</definedName>
    <definedName name="ㅁ2200">#N/A</definedName>
    <definedName name="ㅁ2400">#N/A</definedName>
    <definedName name="ㅁ500">#N/A</definedName>
    <definedName name="ㅁ500_1">#N/A</definedName>
    <definedName name="ㅁ8529">#N/A</definedName>
    <definedName name="ㅁ8529_1">#N/A</definedName>
    <definedName name="ㅁㄴㄴㄴㄴㅇㅇ" localSheetId="0">BlankMacro1</definedName>
    <definedName name="ㅁㄴㄴㄴㄴㅇㅇ">BlankMacro1</definedName>
    <definedName name="ㅁㄴㅇㄻㄴㅇㄹㄴㅁㅎㄴㅇㅎ">{"'용역비'!$A$4:$C$8"}</definedName>
    <definedName name="ㅁㄴㅇㅁ">{"'용역비'!$A$4:$C$8"}</definedName>
    <definedName name="ㅁㅁㅁㅁㅁ">{"'용역비'!$A$4:$C$8"}</definedName>
    <definedName name="ㅁㅇ" localSheetId="0">BlankMacro1</definedName>
    <definedName name="ㅁㅇ">BlankMacro1</definedName>
    <definedName name="ㅁ아ㅣㅓ">#N/A</definedName>
    <definedName name="마부_우마차포함">#N/A</definedName>
    <definedName name="매출대책">#N/A</definedName>
    <definedName name="매크로1">[4]!매크로1</definedName>
    <definedName name="메인_메뉴호출">#N/A</definedName>
    <definedName name="메인_시작">#N/A</definedName>
    <definedName name="명부범위">#N/A</definedName>
    <definedName name="모듈" localSheetId="0">BlankMacro1</definedName>
    <definedName name="모듈">BlankMacro1</definedName>
    <definedName name="모래__분사공">#N/A</definedName>
    <definedName name="모양" localSheetId="0">BlankMacro1</definedName>
    <definedName name="모양">BlankMacro1</definedName>
    <definedName name="목록3">#N/A</definedName>
    <definedName name="목차">#N/A</definedName>
    <definedName name="무농1호">#N/A</definedName>
    <definedName name="무농1호_1">#N/A</definedName>
    <definedName name="무농2호">#N/A</definedName>
    <definedName name="무농2호_1">#N/A</definedName>
    <definedName name="무안">#N/A</definedName>
    <definedName name="문형식보호덮개">#N/A</definedName>
    <definedName name="문화재">#N/A</definedName>
    <definedName name="물량" localSheetId="0">BlankMacro1</definedName>
    <definedName name="물량">BlankMacro1</definedName>
    <definedName name="물량대비">ROUND([4]!물량대비*0.0254,3)</definedName>
    <definedName name="물량대비1">ROUND([4]!물량대비1*0.0254,3)</definedName>
    <definedName name="물량산출서" localSheetId="0">BlankMacro1</definedName>
    <definedName name="물량산출서">BlankMacro1</definedName>
    <definedName name="물량산출서2" localSheetId="0">BlankMacro1</definedName>
    <definedName name="물량산출서2">BlankMacro1</definedName>
    <definedName name="물량정산1">ROUND([4]!물량정산1*0.0254,3)</definedName>
    <definedName name="물량집계">#N/A</definedName>
    <definedName name="물량집계설계">ROUND([4]!물량집계설계*0.0254,3)</definedName>
    <definedName name="ㅂ" localSheetId="0">BlankMacro1</definedName>
    <definedName name="ㅂ">BlankMacro1</definedName>
    <definedName name="ㅂㅂ">[4]!ㅂㅂ</definedName>
    <definedName name="ㅂㅂㅂㅂㅂㅂ">{"'용역비'!$A$4:$C$8"}</definedName>
    <definedName name="ㅂㅈㄷ">#N/A</definedName>
    <definedName name="ㅂㅈㄷㄱㄳ" localSheetId="0">BlankMacro1</definedName>
    <definedName name="ㅂㅈㄷㄱㄳ">BlankMacro1</definedName>
    <definedName name="ㅂㅈㅂㄷㅂㄷ" localSheetId="0">BlankMacro1</definedName>
    <definedName name="ㅂㅈㅂㄷㅂㄷ">BlankMacro1</definedName>
    <definedName name="ㅂㅈㅂㅈㅂㅈ" localSheetId="0">BlankMacro1</definedName>
    <definedName name="ㅂㅈㅂㅈㅂㅈ">BlankMacro1</definedName>
    <definedName name="바보">[4]!바보</definedName>
    <definedName name="바이브레타공">#N/A</definedName>
    <definedName name="반대탭">[22]시설장비!#REF!</definedName>
    <definedName name="발주계획">{"'자리배치도'!$AG$1:$CI$28"}</definedName>
    <definedName name="방부각재">931007</definedName>
    <definedName name="방부원주">1064010</definedName>
    <definedName name="방부판재">1037435</definedName>
    <definedName name="배관자재중량">#N/A</definedName>
    <definedName name="배당초">[18]배수공!$E$1:$E$65536,[18]배수공!$G$1:$G$65536</definedName>
    <definedName name="배변경">[18]배수공!#REF!,[18]배수공!#REF!</definedName>
    <definedName name="배전">182333</definedName>
    <definedName name="배토판19ton">"Picture 11"</definedName>
    <definedName name="배토판32ton">"Picture 10"</definedName>
    <definedName name="버버버법">#N/A</definedName>
    <definedName name="번들1호">#N/A</definedName>
    <definedName name="번들1호_1">#N/A</definedName>
    <definedName name="번들2호">#N/A</definedName>
    <definedName name="번들2호_1">#N/A</definedName>
    <definedName name="번들3호">#N/A</definedName>
    <definedName name="번들3호_1">#N/A</definedName>
    <definedName name="범위">#N/A</definedName>
    <definedName name="벨트컨베이어작업공">#N/A</definedName>
    <definedName name="벼">#N/A</definedName>
    <definedName name="변간접노무비">#N/A</definedName>
    <definedName name="변경개요1">#N/A</definedName>
    <definedName name="변경개요2">#N/A</definedName>
    <definedName name="변경개요3">#N/A</definedName>
    <definedName name="변경개요4">#N/A</definedName>
    <definedName name="변경공사원가">#N/A</definedName>
    <definedName name="변경물량내역" localSheetId="0">BlankMacro1</definedName>
    <definedName name="변경물량내역">BlankMacro1</definedName>
    <definedName name="변경비">#N/A</definedName>
    <definedName name="변고용보험료">#N/A</definedName>
    <definedName name="변공급가액">#N/A</definedName>
    <definedName name="변공사개요1">#N/A</definedName>
    <definedName name="변공사개요2">#N/A</definedName>
    <definedName name="변공사개요3">#N/A</definedName>
    <definedName name="변공사개요4">#N/A</definedName>
    <definedName name="변관급자재대">#N/A</definedName>
    <definedName name="변기타경비">#N/A</definedName>
    <definedName name="변노무비">#N/A</definedName>
    <definedName name="변도급액">#N/A</definedName>
    <definedName name="변보상비">#N/A</definedName>
    <definedName name="변부가가치세">#N/A</definedName>
    <definedName name="변산재보험료">#N/A</definedName>
    <definedName name="변순공사원가">#N/A</definedName>
    <definedName name="변안전관리비">#N/A</definedName>
    <definedName name="변이윤">#N/A</definedName>
    <definedName name="변일반관리비">#N/A</definedName>
    <definedName name="변재료비">#N/A</definedName>
    <definedName name="변제간접노무비">#N/A</definedName>
    <definedName name="변제공급가액">#N/A</definedName>
    <definedName name="변제기타경비">#N/A</definedName>
    <definedName name="변제도급액">#N/A</definedName>
    <definedName name="변제부가가치세">#N/A</definedName>
    <definedName name="변제산재보험료">#N/A</definedName>
    <definedName name="변제순공사원가">#N/A</definedName>
    <definedName name="변제안전관리비">#N/A</definedName>
    <definedName name="변제이윤">#N/A</definedName>
    <definedName name="변제일반관리비">#N/A</definedName>
    <definedName name="보상비">#N/A</definedName>
    <definedName name="보상비수">#N/A</definedName>
    <definedName name="보상비평">#N/A</definedName>
    <definedName name="보통">34360</definedName>
    <definedName name="복ㅇㅅ">#N/A</definedName>
    <definedName name="본" hidden="1">[23]설계명세!#REF!</definedName>
    <definedName name="볼라드">[0]!볼라드</definedName>
    <definedName name="뵤">#N/A</definedName>
    <definedName name="부가가치대책서">#N/A</definedName>
    <definedName name="부당초">[18]부대공!$E$1:$E$65536,[18]부대공!$G$1:$G$65536</definedName>
    <definedName name="부대내역">#N/A</definedName>
    <definedName name="부대수량">#N/A</definedName>
    <definedName name="부대토공">#N/A</definedName>
    <definedName name="부대토공대비">#N/A</definedName>
    <definedName name="부변경">[18]부대공!#REF!,[18]부대공!#REF!</definedName>
    <definedName name="부산2">#N/A</definedName>
    <definedName name="분개표">{"서울냉천 3차( 5. 6-7).xls","Sheet1"}</definedName>
    <definedName name="분뇨처리장장" localSheetId="0">BlankMacro1</definedName>
    <definedName name="분뇨처리장장">BlankMacro1</definedName>
    <definedName name="분류">#N/A</definedName>
    <definedName name="분전반" localSheetId="0">BlankMacro1</definedName>
    <definedName name="분전반">BlankMacro1</definedName>
    <definedName name="분전반제조총괄표">{"'건축내역'!$A$1:$L$413"}</definedName>
    <definedName name="분할">#N/A</definedName>
    <definedName name="븅">#N/A</definedName>
    <definedName name="비">[0]!비</definedName>
    <definedName name="비계">#N/A</definedName>
    <definedName name="비계_1">#N/A</definedName>
    <definedName name="비계공">66149</definedName>
    <definedName name="비교">255</definedName>
    <definedName name="비교표">[4]!비교표</definedName>
    <definedName name="비교표1">255</definedName>
    <definedName name="비율">#N/A</definedName>
    <definedName name="사공_배포함">#N/A</definedName>
    <definedName name="사급">#N/A</definedName>
    <definedName name="사업관리율">#N/A</definedName>
    <definedName name="사업의">#N/A</definedName>
    <definedName name="사용램프">[4]!사용램프</definedName>
    <definedName name="사인일위">#N/A</definedName>
    <definedName name="사진" localSheetId="0">BlankMacro1</definedName>
    <definedName name="사진">BlankMacro1</definedName>
    <definedName name="사후환경조사">#N/A</definedName>
    <definedName name="산근범위">#N/A</definedName>
    <definedName name="산근범위2">#N/A</definedName>
    <definedName name="산근코드">#N/A</definedName>
    <definedName name="산근코드2">#N/A</definedName>
    <definedName name="산식을값으로">[24]!산식을값으로</definedName>
    <definedName name="산업">#N/A</definedName>
    <definedName name="산재보험료">3.3%</definedName>
    <definedName name="산재보험료_1">3.3%</definedName>
    <definedName name="산재보험료율">#N/A</definedName>
    <definedName name="산출">#N/A</definedName>
    <definedName name="산출1">#N/A</definedName>
    <definedName name="산출근거" localSheetId="0">BlankMacro1</definedName>
    <definedName name="산출근거">BlankMacro1</definedName>
    <definedName name="산출금양">#N/A</definedName>
    <definedName name="삼">#N/A</definedName>
    <definedName name="상림1호">#N/A</definedName>
    <definedName name="상림1호_1">#N/A</definedName>
    <definedName name="상림2호">#N/A</definedName>
    <definedName name="상림2호_1">#N/A</definedName>
    <definedName name="상림3호">#N/A</definedName>
    <definedName name="상림3호_1">#N/A</definedName>
    <definedName name="상진이">#N/A</definedName>
    <definedName name="상태입다">#N/A</definedName>
    <definedName name="새로" localSheetId="0">BlankMacro1</definedName>
    <definedName name="새로">BlankMacro1</definedName>
    <definedName name="새로운304동" localSheetId="0">BlankMacro1</definedName>
    <definedName name="새로운304동">BlankMacro1</definedName>
    <definedName name="색인">#N/A</definedName>
    <definedName name="생사1호">#N/A</definedName>
    <definedName name="생사1호_1">#N/A</definedName>
    <definedName name="생사2호">#N/A</definedName>
    <definedName name="생사2호_1">#N/A</definedName>
    <definedName name="생사기존">#N/A</definedName>
    <definedName name="생사기존_1">#N/A</definedName>
    <definedName name="석재받은의뢰업체">255</definedName>
    <definedName name="선___반___공">#N/A</definedName>
    <definedName name="선량1호">#N/A</definedName>
    <definedName name="선량1호_1">#N/A</definedName>
    <definedName name="선량2호">#N/A</definedName>
    <definedName name="선량2호_1">#N/A</definedName>
    <definedName name="선량3호">#N/A</definedName>
    <definedName name="선량3호_1">#N/A</definedName>
    <definedName name="선량4호">#N/A</definedName>
    <definedName name="선량4호_1">#N/A</definedName>
    <definedName name="선량5호">#N/A</definedName>
    <definedName name="선량5호_1">#N/A</definedName>
    <definedName name="설계가">#N/A</definedName>
    <definedName name="설계단면력요약.SAP90Work">[5]!설계단면력요약.SAP90Work</definedName>
    <definedName name="설계설명서">#N/A</definedName>
    <definedName name="설계집계">ROUND([4]!설계집계*0.0254,3)</definedName>
    <definedName name="설계집계장">#N/A</definedName>
    <definedName name="성">#N/A</definedName>
    <definedName name="성산1호">#N/A</definedName>
    <definedName name="성산1호_1">#N/A</definedName>
    <definedName name="성산2호">#N/A</definedName>
    <definedName name="성산2호_1">#N/A</definedName>
    <definedName name="성산3호">#N/A</definedName>
    <definedName name="성산3호_1">#N/A</definedName>
    <definedName name="성산4호">#N/A</definedName>
    <definedName name="성산4호_1">#N/A</definedName>
    <definedName name="성산5호">#N/A</definedName>
    <definedName name="성산5호_1">#N/A</definedName>
    <definedName name="세부내역TV" localSheetId="0">BlankMacro1</definedName>
    <definedName name="세부내역TV">BlankMacro1</definedName>
    <definedName name="세부설계율">#N/A</definedName>
    <definedName name="섹스">#N/A</definedName>
    <definedName name="셋트앵커">2131</definedName>
    <definedName name="셋트앵커2">685.55</definedName>
    <definedName name="셧터공">#N/A</definedName>
    <definedName name="소14">{"Book1","상동3BL옥외설계계산서(1차검토분).xls"}</definedName>
    <definedName name="소16">{"Book1","상동3BL옥외설계계산서(1차검토분).xls"}</definedName>
    <definedName name="소음진동">#N/A</definedName>
    <definedName name="소음진동측정">#N/A</definedName>
    <definedName name="손석만년도계획서">#N/A</definedName>
    <definedName name="송수관로구경">#N/A</definedName>
    <definedName name="송수관로구경_1">#N/A</definedName>
    <definedName name="송천1">#N/A</definedName>
    <definedName name="송천1_1">#N/A</definedName>
    <definedName name="송천2">#N/A</definedName>
    <definedName name="송천2_1">#N/A</definedName>
    <definedName name="수경단가">#N/A</definedName>
    <definedName name="수경단가1">#N/A</definedName>
    <definedName name="수경일위">#N/A</definedName>
    <definedName name="수랼">[0]!수랼</definedName>
    <definedName name="수량1" hidden="1">'[25]12호기내역서(건축분)'!#REF!</definedName>
    <definedName name="수량산출" localSheetId="0">BlankMacro1</definedName>
    <definedName name="수량산출">BlankMacro1</definedName>
    <definedName name="수량산출2" localSheetId="0">BlankMacro1</definedName>
    <definedName name="수량산출2">BlankMacro1</definedName>
    <definedName name="수량산출5" localSheetId="0">BlankMacro1</definedName>
    <definedName name="수량산출5">BlankMacro1</definedName>
    <definedName name="수량산출서표지" localSheetId="0">BlankMacro1</definedName>
    <definedName name="수량산출서표지">BlankMacro1</definedName>
    <definedName name="수리수문">#N/A</definedName>
    <definedName name="수목공통대가">#N/A</definedName>
    <definedName name="수목일위대가">#N/A</definedName>
    <definedName name="수목자재">#N/A</definedName>
    <definedName name="수원공자재">#N/A</definedName>
    <definedName name="수작업__반장">#N/A</definedName>
    <definedName name="수중모타1">#N/A</definedName>
    <definedName name="수중모타1_1">#N/A</definedName>
    <definedName name="수중모타10">#N/A</definedName>
    <definedName name="수중모타10_1">#N/A</definedName>
    <definedName name="수중모타15">#N/A</definedName>
    <definedName name="수중모타15_1">#N/A</definedName>
    <definedName name="수중모타2">#N/A</definedName>
    <definedName name="수중모타2_1">#N/A</definedName>
    <definedName name="수중모타20">#N/A</definedName>
    <definedName name="수중모타20_1">#N/A</definedName>
    <definedName name="수중모타25">#N/A</definedName>
    <definedName name="수중모타25_1">#N/A</definedName>
    <definedName name="수중모타3">#N/A</definedName>
    <definedName name="수중모타3_1">#N/A</definedName>
    <definedName name="수중모타30">#N/A</definedName>
    <definedName name="수중모타30_1">#N/A</definedName>
    <definedName name="수중모타5">#N/A</definedName>
    <definedName name="수중모타5_1">#N/A</definedName>
    <definedName name="수중모타7.5">#N/A</definedName>
    <definedName name="수중모타7.5_1">#N/A</definedName>
    <definedName name="수중모터펌프단가">#N/A</definedName>
    <definedName name="수중모터펌프단가_1">#N/A</definedName>
    <definedName name="수중모터펌프중량">#N/A</definedName>
    <definedName name="수중케이블단가">#N/A</definedName>
    <definedName name="수중케이블단가_1">#N/A</definedName>
    <definedName name="수질">#N/A</definedName>
    <definedName name="수질측정">#N/A</definedName>
    <definedName name="순공사원가">#N/A</definedName>
    <definedName name="순공사원가_1">#N/A</definedName>
    <definedName name="순천_연향_1차">#N/A</definedName>
    <definedName name="슈">[0]!슈</definedName>
    <definedName name="슝">#N/A</definedName>
    <definedName name="스텐레스판">2149455</definedName>
    <definedName name="슬레이트__공">#N/A</definedName>
    <definedName name="승인" localSheetId="0">BlankMacro1</definedName>
    <definedName name="승인">BlankMacro1</definedName>
    <definedName name="시_험_사_4급">#N/A</definedName>
    <definedName name="시멘" localSheetId="0">BlankMacro1</definedName>
    <definedName name="시멘">BlankMacro1</definedName>
    <definedName name="시멘6" localSheetId="0">BlankMacro1</definedName>
    <definedName name="시멘6">BlankMacro1</definedName>
    <definedName name="시멘트6" localSheetId="0">BlankMacro1</definedName>
    <definedName name="시멘트6">BlankMacro1</definedName>
    <definedName name="시설물수량산출서">#N/A</definedName>
    <definedName name="시설일위대가">#N/A</definedName>
    <definedName name="시성">#N/A</definedName>
    <definedName name="시중노임1">#N/A</definedName>
    <definedName name="시험__보조수">#N/A</definedName>
    <definedName name="식재공사97">#N/A</definedName>
    <definedName name="신규" localSheetId="0">BlankMacro1</definedName>
    <definedName name="신규">BlankMacro1</definedName>
    <definedName name="신성1">#N/A</definedName>
    <definedName name="신성1_1">#N/A</definedName>
    <definedName name="신성2">#N/A</definedName>
    <definedName name="신성2_1">#N/A</definedName>
    <definedName name="신성3">#N/A</definedName>
    <definedName name="신성3_1">#N/A</definedName>
    <definedName name="신성4">#N/A</definedName>
    <definedName name="신성4_1">#N/A</definedName>
    <definedName name="신성5">#N/A</definedName>
    <definedName name="신성5_1">#N/A</definedName>
    <definedName name="신성6">#N/A</definedName>
    <definedName name="신성6_1">#N/A</definedName>
    <definedName name="신성7">#N/A</definedName>
    <definedName name="신성7_1">#N/A</definedName>
    <definedName name="신한기성">#N/A</definedName>
    <definedName name="신호기">[4]!신호기</definedName>
    <definedName name="신흥1호">#N/A</definedName>
    <definedName name="신흥1호_1">#N/A</definedName>
    <definedName name="신흥2호">#N/A</definedName>
    <definedName name="신흥2호_1">#N/A</definedName>
    <definedName name="실경상">#N/A</definedName>
    <definedName name="실습동" localSheetId="0">BlankMacro1</definedName>
    <definedName name="실습동">BlankMacro1</definedName>
    <definedName name="실적1">#N/A</definedName>
    <definedName name="실제">[4]!실제</definedName>
    <definedName name="실행75.5">[4]!실행75.5</definedName>
    <definedName name="실행대비">#N/A</definedName>
    <definedName name="실행집계">#N/A</definedName>
    <definedName name="실행총괄">[4]!실행총괄</definedName>
    <definedName name="심사평가내역">[4]!심사평가내역</definedName>
    <definedName name="십습동" localSheetId="0">BlankMacro1</definedName>
    <definedName name="십습동">BlankMacro1</definedName>
    <definedName name="ㅇㄱ">#N/A</definedName>
    <definedName name="ㅇㄴ">{"'건축내역'!$A$1:$L$413"}</definedName>
    <definedName name="ㅇㄴㄹ">#N/A</definedName>
    <definedName name="ㅇㄴㄹㄴㅇㄹ">#N/A</definedName>
    <definedName name="ㅇㄴㅁ" localSheetId="0">BlankMacro1</definedName>
    <definedName name="ㅇㄴㅁ">BlankMacro1</definedName>
    <definedName name="ㅇㄷㄷ">#N/A</definedName>
    <definedName name="ㅇㅁㄴㅇㅁ" localSheetId="0">BlankMacro1</definedName>
    <definedName name="ㅇㅁㄴㅇㅁ">BlankMacro1</definedName>
    <definedName name="ㅇㅇㅇㅇ" localSheetId="0">BlankMacro1</definedName>
    <definedName name="ㅇㅇㅇㅇ">BlankMacro1</definedName>
    <definedName name="ㅇ어ㅗ">#N/A</definedName>
    <definedName name="ㅇ어ㅗ_1">#N/A</definedName>
    <definedName name="ㅇㅎㅇㅎ">{"'용역비'!$A$4:$C$8"}</definedName>
    <definedName name="ㅇ허ㅗㅓ" localSheetId="0">BlankMacro1</definedName>
    <definedName name="ㅇ허ㅗㅓ">BlankMacro1</definedName>
    <definedName name="ㅇ호">{"'용역비'!$A$4:$C$8"}</definedName>
    <definedName name="ㅇ호ㅓ">{"'용역비'!$A$4:$C$8"}</definedName>
    <definedName name="ㅇ호ㅓㅇㅎ">{"'용역비'!$A$4:$C$8"}</definedName>
    <definedName name="ㅇ호ㅓㅇ호ㅓ">{"'용역비'!$A$4:$C$8"}</definedName>
    <definedName name="ㅇ호ㅓㅎ">{"'용역비'!$A$4:$C$8"}</definedName>
    <definedName name="ㅇ호ㅓ호ㅓ">{"'용역비'!$A$4:$C$8"}</definedName>
    <definedName name="아공">#N/A</definedName>
    <definedName name="아놔">#N/A</definedName>
    <definedName name="아러ㅏ러">{"'Firr(선)'!$AS$1:$AY$62","'Firr(사)'!$AS$1:$AY$62","'Firr(회)'!$AS$1:$AY$62","'Firr(선)'!$L$1:$V$62","'Firr(사)'!$L$1:$V$62","'Firr(회)'!$L$1:$V$62"}</definedName>
    <definedName name="아스콘2" hidden="1">[26]조명시설!#REF!</definedName>
    <definedName name="아스타일__공">#N/A</definedName>
    <definedName name="아연도강관단가">#N/A</definedName>
    <definedName name="아연도강관단가_1">#N/A</definedName>
    <definedName name="아연도배관단가">#N/A</definedName>
    <definedName name="아연도배관단가_1">#N/A</definedName>
    <definedName name="아연도배관자재">#N/A</definedName>
    <definedName name="아연도배관자재_1">#N/A</definedName>
    <definedName name="아파트내역2">{"'Sheet1'!$A$4:$M$21","'Sheet1'!$J$17:$K$19"}</definedName>
    <definedName name="악취">#N/A</definedName>
    <definedName name="안녕">[5]!안녕</definedName>
    <definedName name="안방1호">#N/A</definedName>
    <definedName name="안방1호_1">#N/A</definedName>
    <definedName name="안방2호">#N/A</definedName>
    <definedName name="안방2호_1">#N/A</definedName>
    <definedName name="안전관리기사1급">#N/A</definedName>
    <definedName name="안전관리기사2급">#N/A</definedName>
    <definedName name="안전관리비">2.48%</definedName>
    <definedName name="안전관리비_1">2.48%</definedName>
    <definedName name="안전관리비기초액">#N/A</definedName>
    <definedName name="안전관리비율">#N/A</definedName>
    <definedName name="안전본봉">#N/A</definedName>
    <definedName name="안정수위">#N/A</definedName>
    <definedName name="안정수위_1">#N/A</definedName>
    <definedName name="앞들1호">#N/A</definedName>
    <definedName name="앞들1호_1">#N/A</definedName>
    <definedName name="앞들2호">#N/A</definedName>
    <definedName name="앞들2호_1">#N/A</definedName>
    <definedName name="양___생___공">#N/A</definedName>
    <definedName name="양수량">#N/A</definedName>
    <definedName name="양수량_1">#N/A</definedName>
    <definedName name="양중계획" localSheetId="0">BlankMacro1</definedName>
    <definedName name="양중계획">BlankMacro1</definedName>
    <definedName name="어">{"'용역비'!$A$4:$C$8"}</definedName>
    <definedName name="업체기성">#N/A</definedName>
    <definedName name="여러분">[5]!여러분</definedName>
    <definedName name="여ㅓㅛㅓ">#N/A</definedName>
    <definedName name="연___돌___공">#N/A</definedName>
    <definedName name="연봉">'[20]인원계획-미화'!#REF!</definedName>
    <definedName name="연접물량">[4]!연접물량</definedName>
    <definedName name="영_림__기_사">#N/A</definedName>
    <definedName name="영주우회도로">#N/A</definedName>
    <definedName name="예비비수">#N/A</definedName>
    <definedName name="예비비평">#N/A</definedName>
    <definedName name="오오오">#N/A</definedName>
    <definedName name="오주1호">#N/A</definedName>
    <definedName name="오주1호_1">#N/A</definedName>
    <definedName name="오주2호">#N/A</definedName>
    <definedName name="오주2호_1">#N/A</definedName>
    <definedName name="오주3호">#N/A</definedName>
    <definedName name="오주3호_1">#N/A</definedName>
    <definedName name="오주4호">#N/A</definedName>
    <definedName name="오주4호_1">#N/A</definedName>
    <definedName name="오케이">#N/A</definedName>
    <definedName name="옥">[4]!옥</definedName>
    <definedName name="옥와ㄱ">[4]!옥와ㄱ</definedName>
    <definedName name="옥외토공" localSheetId="0">BlankMacro1</definedName>
    <definedName name="옥외토공">BlankMacro1</definedName>
    <definedName name="온___돌___공">#N/A</definedName>
    <definedName name="왕암내역">#N/A</definedName>
    <definedName name="외부" localSheetId="0">BlankMacro1</definedName>
    <definedName name="외부">BlankMacro1</definedName>
    <definedName name="요동1호">#N/A</definedName>
    <definedName name="요동1호_1">#N/A</definedName>
    <definedName name="요동2호">#N/A</definedName>
    <definedName name="요동2호_1">#N/A</definedName>
    <definedName name="요약문">#N/A</definedName>
    <definedName name="요율">#N/A</definedName>
    <definedName name="요율인쇄">#N/A</definedName>
    <definedName name="용량">#N/A</definedName>
    <definedName name="용인상갈">#N/A</definedName>
    <definedName name="우">[0]!우</definedName>
    <definedName name="우___물___공">#N/A</definedName>
    <definedName name="우가">#N/A</definedName>
    <definedName name="우강공감율">#N/A</definedName>
    <definedName name="우강기본율">#N/A</definedName>
    <definedName name="우강사업율">#N/A</definedName>
    <definedName name="우강세부율">#N/A</definedName>
    <definedName name="우산">#N/A</definedName>
    <definedName name="우산_1">#N/A</definedName>
    <definedName name="우수관수량산출">#N/A</definedName>
    <definedName name="우수관수량산출_1">#N/A</definedName>
    <definedName name="운반">#N/A</definedName>
    <definedName name="운반공종">#N/A</definedName>
    <definedName name="운반비">#N/A</definedName>
    <definedName name="운반비_1">#N/A</definedName>
    <definedName name="운암">#N/A</definedName>
    <definedName name="운암_1">#N/A</definedName>
    <definedName name="운전사">#N/A</definedName>
    <definedName name="운전사_1">#N/A</definedName>
    <definedName name="운호1호">#N/A</definedName>
    <definedName name="운호1호_1">#N/A</definedName>
    <definedName name="운호2호">#N/A</definedName>
    <definedName name="운호2호_1">#N/A</definedName>
    <definedName name="운호3호">#N/A</definedName>
    <definedName name="운호3호_1">#N/A</definedName>
    <definedName name="울산프랜지">#N/A</definedName>
    <definedName name="원_가_계_산_서">#N/A</definedName>
    <definedName name="원가1">[4]!원가1</definedName>
    <definedName name="원가계산">[5]!원가계산</definedName>
    <definedName name="원가계산창">[5]!원가계산창</definedName>
    <definedName name="원남내역" hidden="1">[27]실행철강하도!$A$1:$A$4</definedName>
    <definedName name="원운1호">#N/A</definedName>
    <definedName name="원운1호_1">#N/A</definedName>
    <definedName name="원운2호">#N/A</definedName>
    <definedName name="원운2호_1">#N/A</definedName>
    <definedName name="위락경관">#N/A</definedName>
    <definedName name="위생공중보건">#N/A</definedName>
    <definedName name="위치">#N/A</definedName>
    <definedName name="유상진">#N/A</definedName>
    <definedName name="육">#N/A</definedName>
    <definedName name="육리1호">#N/A</definedName>
    <definedName name="육리1호_1">#N/A</definedName>
    <definedName name="육리2호">#N/A</definedName>
    <definedName name="육리2호_1">#N/A</definedName>
    <definedName name="육상동식물">#N/A</definedName>
    <definedName name="육수동식물">#N/A</definedName>
    <definedName name="은산1호">#N/A</definedName>
    <definedName name="은산1호_1">#N/A</definedName>
    <definedName name="은산2호">#N/A</definedName>
    <definedName name="은산2호_1">#N/A</definedName>
    <definedName name="은산3호">#N/A</definedName>
    <definedName name="은산3호_1">#N/A</definedName>
    <definedName name="은산4호">#N/A</definedName>
    <definedName name="은산4호_1">#N/A</definedName>
    <definedName name="을지양식">#N/A</definedName>
    <definedName name="이가">{"'Firr(선)'!$AS$1:$AY$62","'Firr(사)'!$AS$1:$AY$62","'Firr(회)'!$AS$1:$AY$62","'Firr(선)'!$L$1:$V$62","'Firr(사)'!$L$1:$V$62","'Firr(회)'!$L$1:$V$62"}</definedName>
    <definedName name="이공구기계경비">#N/A</definedName>
    <definedName name="이공구직접노무비">#N/A</definedName>
    <definedName name="이공구직접재료비">#N/A</definedName>
    <definedName name="이름충돌">#N/A</definedName>
    <definedName name="이만웅" localSheetId="0">BlankMacro1</definedName>
    <definedName name="이만웅">BlankMacro1</definedName>
    <definedName name="이미도">[5]!이미도</definedName>
    <definedName name="이상" localSheetId="0">BlankMacro1</definedName>
    <definedName name="이상">BlankMacro1</definedName>
    <definedName name="이식단가">#N/A</definedName>
    <definedName name="이식단가1">#N/A</definedName>
    <definedName name="이식일위">#N/A</definedName>
    <definedName name="이윤">[28]XXXXXX!이윤</definedName>
    <definedName name="이윤율">#N/A</definedName>
    <definedName name="이읍">[4]!이읍</definedName>
    <definedName name="이이" localSheetId="0">BlankMacro1</definedName>
    <definedName name="이이">BlankMacro1</definedName>
    <definedName name="이전비">#N/A</definedName>
    <definedName name="이준석">{"서울냉천 3차( 5. 6-7).xls","Sheet1"}</definedName>
    <definedName name="이형철근">266523</definedName>
    <definedName name="인공">#N/A</definedName>
    <definedName name="인공_1">#N/A</definedName>
    <definedName name="인구">#N/A</definedName>
    <definedName name="인부신상자료">#N/A</definedName>
    <definedName name="인쇄양식">[5]!인쇄양식</definedName>
    <definedName name="인양제내역서">#N/A</definedName>
    <definedName name="인원장비" localSheetId="0">BlankMacro1</definedName>
    <definedName name="인원장비">BlankMacro1</definedName>
    <definedName name="일">#N/A</definedName>
    <definedName name="일_1">#N/A</definedName>
    <definedName name="일공구가설비">#N/A</definedName>
    <definedName name="일공구간접노무비">#N/A</definedName>
    <definedName name="일공구공사원가">#N/A</definedName>
    <definedName name="일공구기타경비">#N/A</definedName>
    <definedName name="일공구도급공사비">#N/A</definedName>
    <definedName name="일공구부가가치세">#N/A</definedName>
    <definedName name="일공구산재보험료">#N/A</definedName>
    <definedName name="일공구안전관리비">#N/A</definedName>
    <definedName name="일공구이윤">#N/A</definedName>
    <definedName name="일공구일반관리비">#N/A</definedName>
    <definedName name="일공구품질관리비">#N/A</definedName>
    <definedName name="일반관리비">4.02%</definedName>
    <definedName name="일반관리비_1">4.02%</definedName>
    <definedName name="일반관리비율">#N/A</definedName>
    <definedName name="일산사업팀" localSheetId="0">BlankMacro1</definedName>
    <definedName name="일산사업팀">BlankMacro1</definedName>
    <definedName name="일위목록">#N/A</definedName>
    <definedName name="일위목록_1">#N/A</definedName>
    <definedName name="일조장해">#N/A</definedName>
    <definedName name="임">#N/A</definedName>
    <definedName name="입안1호">#N/A</definedName>
    <definedName name="입안1호_1">#N/A</definedName>
    <definedName name="입안2호">#N/A</definedName>
    <definedName name="입안2호_1">#N/A</definedName>
    <definedName name="입안3호">#N/A</definedName>
    <definedName name="입안3호_1">#N/A</definedName>
    <definedName name="입안4호">#N/A</definedName>
    <definedName name="입안4호_1">#N/A</definedName>
    <definedName name="입안기존2">#N/A</definedName>
    <definedName name="입안기존2_1">#N/A</definedName>
    <definedName name="입찰">#N/A</definedName>
    <definedName name="입찰금액안">#N/A</definedName>
    <definedName name="ㅈ56ㅕ">{"'용역비'!$A$4:$C$8"}</definedName>
    <definedName name="ㅈㄷㄱ">{"Book1","상동3BL옥외설계계산서(1차검토분).xls"}</definedName>
    <definedName name="ㅈㄷㄱㄷㄱㄷ">{"'용역비'!$A$4:$C$8"}</definedName>
    <definedName name="ㅈ됴">#N/A</definedName>
    <definedName name="ㅈㅅ그ㅕ" localSheetId="0">BlankMacro1</definedName>
    <definedName name="ㅈㅅ그ㅕ">BlankMacro1</definedName>
    <definedName name="ㅈㅇ">{"'용역비'!$A$4:$C$8"}</definedName>
    <definedName name="ㅈㅈㅂㅈ" localSheetId="0">BlankMacro1</definedName>
    <definedName name="ㅈㅈㅂㅈ">BlankMacro1</definedName>
    <definedName name="ㅈㅈㅈ" localSheetId="0">BlankMacro1</definedName>
    <definedName name="ㅈㅈㅈ">BlankMacro1</definedName>
    <definedName name="ㅈㅈㅈㅈ" hidden="1">[2]조명시설!#REF!</definedName>
    <definedName name="ㅈㅈㅈㅈㅈ" localSheetId="0">BlankMacro1</definedName>
    <definedName name="ㅈㅈㅈㅈㅈ">BlankMacro1</definedName>
    <definedName name="ㅈㅈㅈㅈㅈㅈ">{"'용역비'!$A$4:$C$8"}</definedName>
    <definedName name="자립1" localSheetId="0">BlankMacro1</definedName>
    <definedName name="자립1">BlankMacro1</definedName>
    <definedName name="자연수위">#N/A</definedName>
    <definedName name="자연수위_1">#N/A</definedName>
    <definedName name="자자잦">#N/A</definedName>
    <definedName name="자재단가수정완료">[4]!자재단가수정완료</definedName>
    <definedName name="자재대집계">#N/A</definedName>
    <definedName name="자재수">#N/A</definedName>
    <definedName name="자재인력조달">[5]!자재인력조달</definedName>
    <definedName name="자재청구1" localSheetId="0">BlankMacro1</definedName>
    <definedName name="자재청구1">BlankMacro1</definedName>
    <definedName name="자재청구서1" localSheetId="0">BlankMacro1</definedName>
    <definedName name="자재청구서1">BlankMacro1</definedName>
    <definedName name="자재청구서2" localSheetId="0">BlankMacro1</definedName>
    <definedName name="자재청구서2">BlankMacro1</definedName>
    <definedName name="자재평">#N/A</definedName>
    <definedName name="잔">{"Book1","상동3BL옥외설계계산서(1차검토분).xls"}</definedName>
    <definedName name="잠___함___공">#N/A</definedName>
    <definedName name="잡괴ㅣ">#N/A</definedName>
    <definedName name="잡자재비">2%</definedName>
    <definedName name="잡지출수">#N/A</definedName>
    <definedName name="잡지출평">#N/A</definedName>
    <definedName name="장산1">#N/A</definedName>
    <definedName name="장산1_1">#N/A</definedName>
    <definedName name="장산2">#N/A</definedName>
    <definedName name="장산2_1">#N/A</definedName>
    <definedName name="장산3">#N/A</definedName>
    <definedName name="장산3_1">#N/A</definedName>
    <definedName name="장춘">#N/A</definedName>
    <definedName name="장춘_1">#N/A</definedName>
    <definedName name="재료노무합계">{"'건축내역'!$A$1:$L$413"}</definedName>
    <definedName name="재집">{"'용역비'!$A$4:$C$8"}</definedName>
    <definedName name="저감방안수립">#N/A</definedName>
    <definedName name="저수조만수위">#N/A</definedName>
    <definedName name="저수조만수위_1">#N/A</definedName>
    <definedName name="저압케이블공">[4]!저압케이블공</definedName>
    <definedName name="저케">62694</definedName>
    <definedName name="전공">64000</definedName>
    <definedName name="전기">#N/A</definedName>
    <definedName name="전기기사1급">64800</definedName>
    <definedName name="전기기사2급">62990</definedName>
    <definedName name="전동기용량">#N/A</definedName>
    <definedName name="전동기용량_1">#N/A</definedName>
    <definedName name="전선관부속품비">15%</definedName>
    <definedName name="전시">{"'용역비'!$A$4:$C$8"}</definedName>
    <definedName name="전시물량">{"'공사부문'!$A$6:$A$32"}</definedName>
    <definedName name="전시시설물">{"'용역비'!$A$4:$C$8"}</definedName>
    <definedName name="전재만">#N/A</definedName>
    <definedName name="전주천">[5]!전주천</definedName>
    <definedName name="전체제조총괄표">{"'건축내역'!$A$1:$L$413"}</definedName>
    <definedName name="전파장해">#N/A</definedName>
    <definedName name="전후일위대가">#N/A</definedName>
    <definedName name="절삭">#N/A</definedName>
    <definedName name="절삭2">#N/A</definedName>
    <definedName name="점멸기입력">[4]!점멸기입력</definedName>
    <definedName name="점수표">#N/A</definedName>
    <definedName name="정___비___공">#N/A</definedName>
    <definedName name="정문찬">"이름"</definedName>
    <definedName name="정열범위">#N/A</definedName>
    <definedName name="제___재___공">#N/A</definedName>
    <definedName name="제5호표">#N/A</definedName>
    <definedName name="제5호표_1">#N/A</definedName>
    <definedName name="제도사">#N/A</definedName>
    <definedName name="제수추가">{"'용역비'!$A$4:$C$8"}</definedName>
    <definedName name="제잡">#N/A</definedName>
    <definedName name="조">{"'Firr(선)'!$AS$1:$AY$62","'Firr(사)'!$AS$1:$AY$62","'Firr(회)'!$AS$1:$AY$62","'Firr(선)'!$L$1:$V$62","'Firr(사)'!$L$1:$V$62","'Firr(회)'!$L$1:$V$62"}</definedName>
    <definedName name="조건_입력">[29]!조건_입력</definedName>
    <definedName name="조경">54828</definedName>
    <definedName name="조경공사">#N/A</definedName>
    <definedName name="조경공사_1">#N/A</definedName>
    <definedName name="조경변경">45400</definedName>
    <definedName name="조도계산">[4]!조도계산</definedName>
    <definedName name="조도계산2">[4]!조도계산2</definedName>
    <definedName name="조도계산3">[4]!조도계산3</definedName>
    <definedName name="조도등주종류">[4]!조도등주종류</definedName>
    <definedName name="조도케이블길이">[4]!조도케이블길이</definedName>
    <definedName name="조사가">#N/A</definedName>
    <definedName name="조수">[4]!조수</definedName>
    <definedName name="조효">{"'Firr(선)'!$AS$1:$AY$62","'Firr(사)'!$AS$1:$AY$62","'Firr(회)'!$AS$1:$AY$62","'Firr(선)'!$L$1:$V$62","'Firr(사)'!$L$1:$V$62","'Firr(회)'!$L$1:$V$62"}</definedName>
    <definedName name="조효석">{"'Firr(선)'!$AS$1:$AY$62","'Firr(사)'!$AS$1:$AY$62","'Firr(회)'!$AS$1:$AY$62","'Firr(선)'!$L$1:$V$62","'Firr(사)'!$L$1:$V$62","'Firr(회)'!$L$1:$V$62"}</definedName>
    <definedName name="종점부">#N/A</definedName>
    <definedName name="종합평가">#N/A</definedName>
    <definedName name="죵">#N/A</definedName>
    <definedName name="주거">#N/A</definedName>
    <definedName name="주민의견수렴">#N/A</definedName>
    <definedName name="주상" localSheetId="0">BlankMacro1</definedName>
    <definedName name="주상">BlankMacro1</definedName>
    <definedName name="주상도" localSheetId="0">BlankMacro1</definedName>
    <definedName name="주상도">BlankMacro1</definedName>
    <definedName name="주요공사내역">#N/A</definedName>
    <definedName name="줄눈">46760</definedName>
    <definedName name="중급기술자">#N/A</definedName>
    <definedName name="중기">#N/A</definedName>
    <definedName name="중기기사">[4]!중기기사</definedName>
    <definedName name="중기목">#N/A</definedName>
    <definedName name="중대가시설2">#N/A</definedName>
    <definedName name="중량">#N/A</definedName>
    <definedName name="중량표">#N/A</definedName>
    <definedName name="중흥부두2">#N/A</definedName>
    <definedName name="지급부가제외">#N/A</definedName>
    <definedName name="지급부가포함">#N/A</definedName>
    <definedName name="지동">#N/A</definedName>
    <definedName name="지동_1">#N/A</definedName>
    <definedName name="지부외배">#N/A</definedName>
    <definedName name="지부외평">#N/A</definedName>
    <definedName name="지부포배">#N/A</definedName>
    <definedName name="지부포수">#N/A</definedName>
    <definedName name="지부포평">#N/A</definedName>
    <definedName name="지역">#N/A</definedName>
    <definedName name="지입자재">[4]!지입자재</definedName>
    <definedName name="지주">#N/A</definedName>
    <definedName name="지주목">#N/A</definedName>
    <definedName name="지형지질">#N/A</definedName>
    <definedName name="직재">#N/A</definedName>
    <definedName name="직접재료비">#N/A</definedName>
    <definedName name="직접재료비_1">#N/A</definedName>
    <definedName name="직접재료비합">#N/A</definedName>
    <definedName name="진상">#N/A</definedName>
    <definedName name="집">[0]!집</definedName>
    <definedName name="집계2">#N/A</definedName>
    <definedName name="집계표" localSheetId="0">BlankMacro1</definedName>
    <definedName name="집계표">BlankMacro1</definedName>
    <definedName name="집지">[0]!집지</definedName>
    <definedName name="ㅊㅌㅊㅌㅊㅌ">#N/A</definedName>
    <definedName name="ㅊㅍㅌ⅝">#N/A</definedName>
    <definedName name="차례">#N/A</definedName>
    <definedName name="차차" hidden="1">[2]조명시설!#REF!</definedName>
    <definedName name="착정심도">#N/A</definedName>
    <definedName name="착정심도_1">#N/A</definedName>
    <definedName name="참조">[4]!참조</definedName>
    <definedName name="천공집계" localSheetId="0">BlankMacro1</definedName>
    <definedName name="천공집계">BlankMacro1</definedName>
    <definedName name="천사">{"'용역비'!$A$4:$C$8"}</definedName>
    <definedName name="천천천" localSheetId="0">BlankMacro1</definedName>
    <definedName name="천천천">BlankMacro1</definedName>
    <definedName name="철거">#N/A</definedName>
    <definedName name="철거수량산출">#N/A</definedName>
    <definedName name="철도__궤도공">#N/A</definedName>
    <definedName name="철도신호공">88110</definedName>
    <definedName name="철목1호">#N/A</definedName>
    <definedName name="철목1호_1">#N/A</definedName>
    <definedName name="철목2호">#N/A</definedName>
    <definedName name="철목2호_1">#N/A</definedName>
    <definedName name="철목3호">#N/A</definedName>
    <definedName name="철목3호_1">#N/A</definedName>
    <definedName name="철목4호">#N/A</definedName>
    <definedName name="철목4호_1">#N/A</definedName>
    <definedName name="철콘공사">[5]!철콘공사</definedName>
    <definedName name="청구서" localSheetId="0">BlankMacro1</definedName>
    <definedName name="청구서">BlankMacro1</definedName>
    <definedName name="청림1호">#N/A</definedName>
    <definedName name="청림1호_1">#N/A</definedName>
    <definedName name="청림2호">#N/A</definedName>
    <definedName name="청림2호_1">#N/A</definedName>
    <definedName name="청림3호">#N/A</definedName>
    <definedName name="청림3호_1">#N/A</definedName>
    <definedName name="청천200">#N/A</definedName>
    <definedName name="초급기술자">#N/A</definedName>
    <definedName name="총" localSheetId="0">BlankMacro1</definedName>
    <definedName name="총">BlankMacro1</definedName>
    <definedName name="총갑지" localSheetId="0">BlankMacro1</definedName>
    <definedName name="총갑지">BlankMacro1</definedName>
    <definedName name="총토탈">#N/A</definedName>
    <definedName name="총토탈1">#N/A</definedName>
    <definedName name="총토탈2">#N/A</definedName>
    <definedName name="축출">#N/A</definedName>
    <definedName name="충돌">#N/A</definedName>
    <definedName name="취소">[4]!취소</definedName>
    <definedName name="측설비수">#N/A</definedName>
    <definedName name="측설비평">#N/A</definedName>
    <definedName name="치즐">#N/A</definedName>
    <definedName name="치즐_1">#N/A</definedName>
    <definedName name="칠">#N/A</definedName>
    <definedName name="ㅋㅌ">{"'용역비'!$A$4:$C$8"}</definedName>
    <definedName name="케노피">#N/A</definedName>
    <definedName name="콘공">#N/A</definedName>
    <definedName name="콘크리트공_광의">#N/A</definedName>
    <definedName name="콤팩터">#N/A</definedName>
    <definedName name="크레인가격">[4]!크레인가격</definedName>
    <definedName name="ㅌㅌㅌㅌㅌㅌㅌ">#N/A</definedName>
    <definedName name="타" localSheetId="0">BlankMacro1</definedName>
    <definedName name="타">BlankMacro1</definedName>
    <definedName name="타이" localSheetId="0">BlankMacro1</definedName>
    <definedName name="타이">BlankMacro1</definedName>
    <definedName name="터널">[4]!터널</definedName>
    <definedName name="템" localSheetId="0">BlankMacro1</definedName>
    <definedName name="템">BlankMacro1</definedName>
    <definedName name="템2" localSheetId="0">BlankMacro1</definedName>
    <definedName name="템2">BlankMacro1</definedName>
    <definedName name="템3" localSheetId="0">BlankMacro1</definedName>
    <definedName name="템3">BlankMacro1</definedName>
    <definedName name="템4" localSheetId="0">BlankMacro1</definedName>
    <definedName name="템4">BlankMacro1</definedName>
    <definedName name="템5" localSheetId="0">BlankMacro1</definedName>
    <definedName name="템5">BlankMacro1</definedName>
    <definedName name="템6" localSheetId="0">BlankMacro1</definedName>
    <definedName name="템6">BlankMacro1</definedName>
    <definedName name="템르리트모듈3" localSheetId="0">BlankMacro1</definedName>
    <definedName name="템르리트모듈3">BlankMacro1</definedName>
    <definedName name="템프리트모듈" localSheetId="0">BlankMacro1</definedName>
    <definedName name="템프리트모듈">BlankMacro1</definedName>
    <definedName name="템프리트모듈3" localSheetId="0">BlankMacro1</definedName>
    <definedName name="템프리트모듈3">BlankMacro1</definedName>
    <definedName name="템프리트모듈4" localSheetId="0">BlankMacro1</definedName>
    <definedName name="템프리트모듈4">BlankMacro1</definedName>
    <definedName name="템플" localSheetId="0">BlankMacro1</definedName>
    <definedName name="템플">BlankMacro1</definedName>
    <definedName name="템플2" localSheetId="0">BlankMacro1</definedName>
    <definedName name="템플2">BlankMacro1</definedName>
    <definedName name="템플3" localSheetId="0">BlankMacro1</definedName>
    <definedName name="템플3">BlankMacro1</definedName>
    <definedName name="템플4" localSheetId="0">BlankMacro1</definedName>
    <definedName name="템플4">BlankMacro1</definedName>
    <definedName name="템플5" localSheetId="0">BlankMacro1</definedName>
    <definedName name="템플5">BlankMacro1</definedName>
    <definedName name="템플6" localSheetId="0">BlankMacro1</definedName>
    <definedName name="템플6">BlankMacro1</definedName>
    <definedName name="템플레트7" localSheetId="0">BlankMacro1</definedName>
    <definedName name="템플레트7">BlankMacro1</definedName>
    <definedName name="템플리스트모듈5" localSheetId="0">BlankMacro1</definedName>
    <definedName name="템플리스트모듈5">BlankMacro1</definedName>
    <definedName name="템플리트" localSheetId="0">BlankMacro1</definedName>
    <definedName name="템플리트">BlankMacro1</definedName>
    <definedName name="템플리트2" localSheetId="0">BlankMacro1</definedName>
    <definedName name="템플리트2">BlankMacro1</definedName>
    <definedName name="템플리트5" localSheetId="0">BlankMacro1</definedName>
    <definedName name="템플리트5">BlankMacro1</definedName>
    <definedName name="템플리트모듈" localSheetId="0">BlankMacro1</definedName>
    <definedName name="템플리트모듈">BlankMacro1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33" localSheetId="0">BlankMacro1</definedName>
    <definedName name="템플리트모듈3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템플리트모듈7" localSheetId="0">BlankMacro1</definedName>
    <definedName name="템플리트모듈7">BlankMacro1</definedName>
    <definedName name="템픞리" localSheetId="0">BlankMacro1</definedName>
    <definedName name="템픞리">BlankMacro1</definedName>
    <definedName name="토공공사" localSheetId="0">BlankMacro1</definedName>
    <definedName name="토공공사">BlankMacro1</definedName>
    <definedName name="토공공사비비교" localSheetId="0">BlankMacro1</definedName>
    <definedName name="토공공사비비교">BlankMacro1</definedName>
    <definedName name="토당초">[18]토공!$E$1:$E$65536,[18]토공!$G$1:$G$65536</definedName>
    <definedName name="토목기타공사">#N/A</definedName>
    <definedName name="토변경">[18]토공!#REF!,[18]토공!#REF!</definedName>
    <definedName name="토사변경">[21]토공!#REF!,[21]토공!#REF!</definedName>
    <definedName name="토사자중">710.185</definedName>
    <definedName name="토양">#N/A</definedName>
    <definedName name="토지이용">#N/A</definedName>
    <definedName name="토피">4.803</definedName>
    <definedName name="토피_1">4.803</definedName>
    <definedName name="통내">56623</definedName>
    <definedName name="통복천">[5]!통복천</definedName>
    <definedName name="통설">#N/A</definedName>
    <definedName name="통신기사">92355</definedName>
    <definedName name="통신산업기사">91949</definedName>
    <definedName name="통신집계" localSheetId="0">BlankMacro1</definedName>
    <definedName name="통신집계">BlankMacro1</definedName>
    <definedName name="통합">[4]!통합</definedName>
    <definedName name="퇴직">#N/A</definedName>
    <definedName name="퇴직_1">#N/A</definedName>
    <definedName name="투간접노무비">#N/A</definedName>
    <definedName name="투경비">#N/A</definedName>
    <definedName name="투고용보험료">#N/A</definedName>
    <definedName name="투공급가액">#N/A</definedName>
    <definedName name="투공사원가">#N/A</definedName>
    <definedName name="투기타경비">#N/A</definedName>
    <definedName name="투노무비">#N/A</definedName>
    <definedName name="투도급액">#N/A</definedName>
    <definedName name="투부가가치세">#N/A</definedName>
    <definedName name="투산재보험료">#N/A</definedName>
    <definedName name="투순공사원가">#N/A</definedName>
    <definedName name="투안전관리비">#N/A</definedName>
    <definedName name="투이윤">#N/A</definedName>
    <definedName name="투일반관리비">#N/A</definedName>
    <definedName name="투재료비">#N/A</definedName>
    <definedName name="투찰">#N/A</definedName>
    <definedName name="투찰서_2">[5]!투찰서_2</definedName>
    <definedName name="투찰서_3">[5]!투찰서_3</definedName>
    <definedName name="투찰서2">[5]!투찰서2</definedName>
    <definedName name="특수인부">62000</definedName>
    <definedName name="특케">111738</definedName>
    <definedName name="ㅍㅇ">[5]!ㅍㅇ</definedName>
    <definedName name="ㅍㅍ" localSheetId="0">BlankMacro1</definedName>
    <definedName name="ㅍㅍ">BlankMacro1</definedName>
    <definedName name="파신" localSheetId="0">BlankMacro1</definedName>
    <definedName name="파신">BlankMacro1</definedName>
    <definedName name="파일1간격">0.6</definedName>
    <definedName name="파일간격">1.3</definedName>
    <definedName name="팔">#N/A</definedName>
    <definedName name="펌프구경">#N/A</definedName>
    <definedName name="펌프구경_1">#N/A</definedName>
    <definedName name="페이지">{"'Firr(선)'!$AS$1:$AY$62","'Firr(사)'!$AS$1:$AY$62","'Firr(회)'!$AS$1:$AY$62","'Firr(선)'!$L$1:$V$62","'Firr(사)'!$L$1:$V$62","'Firr(회)'!$L$1:$V$62"}</definedName>
    <definedName name="평가대상지역">#N/A</definedName>
    <definedName name="평야부자재">#N/A</definedName>
    <definedName name="폐기물">[4]!폐기물</definedName>
    <definedName name="폐기물내역서">#N/A</definedName>
    <definedName name="폐기물내역서_1">#N/A</definedName>
    <definedName name="폐기물수량산출서">#N/A</definedName>
    <definedName name="폐기물집계표">#N/A</definedName>
    <definedName name="폐기물집계표_1">#N/A</definedName>
    <definedName name="폐기물처리비">#N/A</definedName>
    <definedName name="포당초">[18]포장공!$E$1:$E$65536,[18]포장공!$G$1:$G$65536</definedName>
    <definedName name="포변경">[18]포장공!#REF!,[18]포장공!#REF!</definedName>
    <definedName name="포장공1" localSheetId="0">BlankMacro1</definedName>
    <definedName name="포장공1">BlankMacro1</definedName>
    <definedName name="표">[0]!표</definedName>
    <definedName name="표준안전관리비">#N/A</definedName>
    <definedName name="표지001">#N/A</definedName>
    <definedName name="표지01">#N/A</definedName>
    <definedName name="품">[4]!품</definedName>
    <definedName name="품명">#N/A</definedName>
    <definedName name="품의서">[4]!품의서</definedName>
    <definedName name="프로그램.메인_메뉴호출">#N/A</definedName>
    <definedName name="플랜트">53292</definedName>
    <definedName name="ㅎㄹ">#N/A</definedName>
    <definedName name="ㅎㄹㄹ">#N/A</definedName>
    <definedName name="ㅎ루ㅗ">#N/A</definedName>
    <definedName name="ㅎㅇ">{"'용역비'!$A$4:$C$8"}</definedName>
    <definedName name="ㅎ오">{"'용역비'!$A$4:$C$8"}</definedName>
    <definedName name="ㅎㅎㅎ">{"Book1","상동3BL옥외설계계산서(1차검토분).xls"}</definedName>
    <definedName name="ㅎㅎㅎㅎㅎㅎ">#N/A</definedName>
    <definedName name="ㅎㅎㅎㅎㅎㅎㅎ">{"Book1","상동3BL옥외설계계산서(1차검토분).xls"}</definedName>
    <definedName name="ㅎㅎㅎㅎㅎㅎㅎㅎ">{"Book1","상동3BL옥외설계계산서(1차검토분).xls"}</definedName>
    <definedName name="ㅎㅎㅎㅎㅎㅎㅎㅎㅎㅎㅎㅎㅎ">#N/A</definedName>
    <definedName name="하" localSheetId="0">BlankMacro1</definedName>
    <definedName name="하">BlankMacro1</definedName>
    <definedName name="하도급">#N/A</definedName>
    <definedName name="하도급내역서" localSheetId="0">BlankMacro1</definedName>
    <definedName name="하도급내역서">BlankMacro1</definedName>
    <definedName name="하수처리부지터파기" localSheetId="0">BlankMacro1</definedName>
    <definedName name="하수처리부지터파기">BlankMacro1</definedName>
    <definedName name="하하" localSheetId="0">BlankMacro1</definedName>
    <definedName name="하하">BlankMacro1</definedName>
    <definedName name="한교1호">#N/A</definedName>
    <definedName name="한교1호_1">#N/A</definedName>
    <definedName name="한교2호">#N/A</definedName>
    <definedName name="한교2호_1">#N/A</definedName>
    <definedName name="한교3호">#N/A</definedName>
    <definedName name="한교3호_1">#N/A</definedName>
    <definedName name="한전수탁비">#N/A</definedName>
    <definedName name="한전수탁비_1">#N/A</definedName>
    <definedName name="할증">#N/A</definedName>
    <definedName name="할증_1">#N/A</definedName>
    <definedName name="행삭제">#N/A</definedName>
    <definedName name="허용지반반력">70</definedName>
    <definedName name="현___도___사">#N/A</definedName>
    <definedName name="현대내역서">{"'Sheet1'!$A$4","'Sheet1'!$A$9:$G$28"}</definedName>
    <definedName name="호지니">[30]!Macro12</definedName>
    <definedName name="호호호" localSheetId="0">BlankMacro1</definedName>
    <definedName name="호호호">BlankMacro1</definedName>
    <definedName name="호ㅓㅕㅏ6ㅅ서ㅛㅓ">#N/A</definedName>
    <definedName name="혹ㅇ">#N/A</definedName>
    <definedName name="홍">#N/A</definedName>
    <definedName name="홍ㄹ">#N/A</definedName>
    <definedName name="홍ㅇ호">{"'용역비'!$A$4:$C$8"}</definedName>
    <definedName name="화강석두껍돌">15992</definedName>
    <definedName name="화강석두껍돌100">29319</definedName>
    <definedName name="화강석트랜치">#N/A</definedName>
    <definedName name="화강석판석30">53306</definedName>
    <definedName name="화단공사">#N/A</definedName>
    <definedName name="화단공사_1">#N/A</definedName>
    <definedName name="화성동탄" localSheetId="0">BlankMacro1</definedName>
    <definedName name="화성동탄">BlankMacro1</definedName>
    <definedName name="화신1호">#N/A</definedName>
    <definedName name="화신1호_1">#N/A</definedName>
    <definedName name="화신2호">#N/A</definedName>
    <definedName name="화신2호_1">#N/A</definedName>
    <definedName name="화신기존1">#N/A</definedName>
    <definedName name="화신기존1_1">#N/A</definedName>
    <definedName name="화신기존2">#N/A</definedName>
    <definedName name="화신기존2_1">#N/A</definedName>
    <definedName name="확">#N/A</definedName>
    <definedName name="환경보전비">0.2%</definedName>
    <definedName name="환경영향요소">#N/A</definedName>
    <definedName name="황">[4]!황</definedName>
    <definedName name="황서" localSheetId="0">BlankMacro1</definedName>
    <definedName name="황서">BlankMacro1</definedName>
    <definedName name="회시1호">#N/A</definedName>
    <definedName name="회시1호_1">#N/A</definedName>
    <definedName name="회시2호">#N/A</definedName>
    <definedName name="회시2호_1">#N/A</definedName>
    <definedName name="효석">{"'Firr(선)'!$AS$1:$AY$62","'Firr(사)'!$AS$1:$AY$62","'Firr(회)'!$AS$1:$AY$62","'Firr(선)'!$L$1:$V$62","'Firr(사)'!$L$1:$V$62","'Firr(회)'!$L$1:$V$62"}</definedName>
    <definedName name="후_담당간사에게_제출한다.">#N/A</definedName>
    <definedName name="후다">[5]!후다</definedName>
    <definedName name="ㅏK32">#N/A</definedName>
    <definedName name="ㅏ호">#N/A</definedName>
    <definedName name="ㅏㅓㅓㅎㅎ">#N/A</definedName>
    <definedName name="ㅏㅓㅗ" localSheetId="0">BlankMacro1</definedName>
    <definedName name="ㅏㅓㅗ">BlankMacro1</definedName>
    <definedName name="ㅏㅕㅛ라ㅕㅏ">#N/A</definedName>
    <definedName name="ㅏㅣㅗㅓ">#N/A</definedName>
    <definedName name="ㅐ1">#N/A</definedName>
    <definedName name="ㅑㅑㅑ">{"'용역비'!$A$4:$C$8"}</definedName>
    <definedName name="ㅑㅑㅑㅑㅑ">{"'용역비'!$A$4:$C$8"}</definedName>
    <definedName name="ㅑㅑㅑㅑㅑㅑ">{"'용역비'!$A$4:$C$8"}</definedName>
    <definedName name="ㅑㅔ">#N/A</definedName>
    <definedName name="ㅑㅕㅕ">{"'용역비'!$A$4:$C$8"}</definedName>
    <definedName name="ㅓ1514">#N/A</definedName>
    <definedName name="ㅓㄴㄱ">#N/A</definedName>
    <definedName name="ㅓㅇ">#N/A</definedName>
    <definedName name="ㅓㅏ" localSheetId="0">BlankMacro1</definedName>
    <definedName name="ㅓㅏ">BlankMacro1</definedName>
    <definedName name="ㅓㅓ">#N/A</definedName>
    <definedName name="ㅓㅓㅓ" localSheetId="0">BlankMacro1</definedName>
    <definedName name="ㅓㅓㅓ">BlankMacro1</definedName>
    <definedName name="ㅓㅕ">#N/A</definedName>
    <definedName name="ㅓㅕㅛ려ㅓ">#N/A</definedName>
    <definedName name="ㅓㅘㅓㅅ" localSheetId="0">BlankMacro1</definedName>
    <definedName name="ㅓㅘㅓㅅ">BlankMacro1</definedName>
    <definedName name="ㅔㅔ">#N/A</definedName>
    <definedName name="ㅔㅔㅔ" localSheetId="0">BlankMacro1</definedName>
    <definedName name="ㅔㅔㅔ">BlankMacro1</definedName>
    <definedName name="ㅔㅣ">{"'용역비'!$A$4:$C$8"}</definedName>
    <definedName name="ㅗ" localSheetId="0">BlankMacro1</definedName>
    <definedName name="ㅗ">BlankMacro1</definedName>
    <definedName name="ㅗㅅㅅㄹ">[4]!ㅗㅅㅅㄹ</definedName>
    <definedName name="ㅗㅎ오ㅌㄱ러" localSheetId="0">BlankMacro1</definedName>
    <definedName name="ㅗㅎ오ㅌㄱ러">BlankMacro1</definedName>
    <definedName name="ㅗㅓ">{"'제조(순번)'!$A$386:$A$387","'제조(순번)'!$A$1:$H$399"}</definedName>
    <definedName name="ㅗㅓㅏ">#N/A</definedName>
    <definedName name="ㅛㅛ">{"'용역비'!$A$4:$C$8"}</definedName>
    <definedName name="ㅜㅜ" localSheetId="0">BlankMacro1</definedName>
    <definedName name="ㅜㅜ">BlankMacro1</definedName>
    <definedName name="ㅠ121">#N/A</definedName>
    <definedName name="ㅠㄱ">{"'용역비'!$A$4:$C$8"}</definedName>
    <definedName name="ㅡㅓㅗ흐ㅓ">#N/A</definedName>
    <definedName name="ㅡㅠㅗㅠㅣㅏ">[21]포장공!$E$1:$E$65536,[21]포장공!$G$1:$G$65536</definedName>
    <definedName name="ㅣ" hidden="1">[26]조명시설!#REF!</definedName>
    <definedName name="ㅣㅏ">#N/A</definedName>
    <definedName name="ㅣㅏㅗ">#N/A</definedName>
    <definedName name="ㅣㅏㅣㅣㅏㅣㅏㅏㅣ" localSheetId="0">BlankMacro1</definedName>
    <definedName name="ㅣㅏㅣㅣㅏㅣㅏㅏㅣ">BlankMacro1</definedName>
    <definedName name="ㅣㅣㅣ" hidden="1">[26]조명시설!#REF!</definedName>
    <definedName name="ㅣㅣㅣㅣ" hidden="1">[26]조명시설!#REF!</definedName>
    <definedName name="ㅣㅣㅣㅣㅣ" hidden="1">[26]조명시설!#REF!</definedName>
    <definedName name="ㅣㅣㅣㅣㅣㅣ" hidden="1">[26]조명시설!#REF!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0" i="10" l="1"/>
  <c r="I39" i="10"/>
  <c r="D38" i="10"/>
  <c r="I32" i="10"/>
  <c r="J20" i="10"/>
  <c r="J219" i="8"/>
  <c r="I15" i="9" s="1"/>
  <c r="J15" i="9" s="1"/>
  <c r="G14" i="9"/>
  <c r="H14" i="9" s="1"/>
  <c r="E14" i="9"/>
  <c r="F14" i="9" s="1"/>
  <c r="I13" i="9"/>
  <c r="J13" i="9" s="1"/>
  <c r="G13" i="9"/>
  <c r="H13" i="9" s="1"/>
  <c r="F219" i="8"/>
  <c r="E15" i="9" s="1"/>
  <c r="F15" i="9" s="1"/>
  <c r="H219" i="8"/>
  <c r="G15" i="9" s="1"/>
  <c r="H15" i="9" s="1"/>
  <c r="G12" i="9" l="1"/>
  <c r="H12" i="9" s="1"/>
  <c r="L219" i="8"/>
  <c r="I14" i="9"/>
  <c r="J14" i="9" s="1"/>
  <c r="G11" i="9"/>
  <c r="H11" i="9" s="1"/>
  <c r="I11" i="9"/>
  <c r="J11" i="9" s="1"/>
  <c r="I8" i="9"/>
  <c r="J8" i="9" s="1"/>
  <c r="G8" i="9"/>
  <c r="H8" i="9" s="1"/>
  <c r="E8" i="9"/>
  <c r="H27" i="8"/>
  <c r="G7" i="9" s="1"/>
  <c r="H7" i="9" s="1"/>
  <c r="K15" i="9"/>
  <c r="L15" i="9"/>
  <c r="L14" i="9"/>
  <c r="G10" i="9" l="1"/>
  <c r="H10" i="9" s="1"/>
  <c r="T15" i="9"/>
  <c r="D32" i="10"/>
  <c r="K14" i="9"/>
  <c r="K8" i="9"/>
  <c r="F8" i="9"/>
  <c r="L8" i="9" s="1"/>
  <c r="I10" i="9"/>
  <c r="J10" i="9" s="1"/>
  <c r="G9" i="9"/>
  <c r="H9" i="9" s="1"/>
  <c r="I12" i="9"/>
  <c r="J12" i="9" s="1"/>
  <c r="G6" i="9" l="1"/>
  <c r="H6" i="9" s="1"/>
  <c r="G5" i="9" s="1"/>
  <c r="H5" i="9" s="1"/>
  <c r="H27" i="9" s="1"/>
  <c r="D7" i="10" l="1"/>
  <c r="E13" i="9"/>
  <c r="E12" i="9"/>
  <c r="D8" i="10" l="1"/>
  <c r="D9" i="10" s="1"/>
  <c r="D15" i="10"/>
  <c r="F12" i="9"/>
  <c r="L12" i="9" s="1"/>
  <c r="K12" i="9"/>
  <c r="F13" i="9"/>
  <c r="L13" i="9" s="1"/>
  <c r="K13" i="9"/>
  <c r="E11" i="9" l="1"/>
  <c r="I9" i="9"/>
  <c r="J9" i="9" s="1"/>
  <c r="E10" i="9" l="1"/>
  <c r="F11" i="9"/>
  <c r="L11" i="9" s="1"/>
  <c r="K11" i="9"/>
  <c r="E9" i="9" l="1"/>
  <c r="F10" i="9"/>
  <c r="L10" i="9" s="1"/>
  <c r="K10" i="9"/>
  <c r="F27" i="8" l="1"/>
  <c r="E7" i="9" s="1"/>
  <c r="K9" i="9"/>
  <c r="F9" i="9"/>
  <c r="L9" i="9" s="1"/>
  <c r="J27" i="8" l="1"/>
  <c r="I7" i="9" s="1"/>
  <c r="J7" i="9" s="1"/>
  <c r="I6" i="9" s="1"/>
  <c r="J6" i="9" s="1"/>
  <c r="L27" i="8"/>
  <c r="F7" i="9"/>
  <c r="K7" i="9"/>
  <c r="L7" i="9" l="1"/>
  <c r="E6" i="9"/>
  <c r="I5" i="9"/>
  <c r="J5" i="9" s="1"/>
  <c r="J27" i="9" s="1"/>
  <c r="D10" i="10"/>
  <c r="F6" i="9" l="1"/>
  <c r="K6" i="9"/>
  <c r="D4" i="10" l="1"/>
  <c r="E5" i="9"/>
  <c r="L6" i="9"/>
  <c r="F5" i="9" l="1"/>
  <c r="K5" i="9"/>
  <c r="D6" i="10"/>
  <c r="J4" i="10"/>
  <c r="D42" i="10"/>
  <c r="D22" i="10" l="1"/>
  <c r="D27" i="10"/>
  <c r="J6" i="10"/>
  <c r="D25" i="10"/>
  <c r="D23" i="10"/>
  <c r="F27" i="9"/>
  <c r="L5" i="9"/>
  <c r="L27" i="9" s="1"/>
  <c r="D28" i="10" l="1"/>
  <c r="D29" i="10" s="1"/>
  <c r="D35" i="10" l="1"/>
  <c r="D36" i="10" s="1"/>
  <c r="J7" i="10" l="1"/>
  <c r="J5" i="10"/>
  <c r="D41" i="10"/>
  <c r="J8" i="10" s="1"/>
</calcChain>
</file>

<file path=xl/sharedStrings.xml><?xml version="1.0" encoding="utf-8"?>
<sst xmlns="http://schemas.openxmlformats.org/spreadsheetml/2006/main" count="902" uniqueCount="330">
  <si>
    <t>공 종 별 집 계 표</t>
  </si>
  <si>
    <t>[ 송강학숙 1호관 외벽 리모델링공사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</si>
  <si>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</si>
  <si>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</si>
  <si>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</si>
  <si>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</si>
  <si>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</si>
  <si>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</si>
  <si>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</si>
  <si>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</si>
  <si>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</si>
  <si>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</si>
  <si>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</si>
  <si>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</si>
  <si>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</si>
  <si>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</si>
  <si>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</si>
  <si>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</si>
  <si>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</si>
  <si>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</si>
  <si>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</si>
  <si>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</si>
  <si>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</si>
  <si>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</si>
  <si>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</si>
  <si>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</si>
  <si>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</si>
  <si>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</si>
  <si>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</si>
  <si>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</si>
  <si>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</si>
  <si>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</si>
  <si>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</si>
  <si>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</si>
  <si>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</si>
  <si>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</si>
  <si>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</si>
  <si>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</si>
  <si>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</si>
  <si>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</si>
  <si>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</si>
  <si>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</si>
  <si>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</si>
  <si>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</si>
  <si>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</si>
  <si>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</si>
  <si>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</si>
  <si>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</si>
  <si>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</si>
  <si>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</si>
  <si>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</si>
  <si>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송강학숙 1호관 외벽 리모델링공사</t>
  </si>
  <si>
    <t/>
  </si>
  <si>
    <t>01</t>
  </si>
  <si>
    <t>0101  건  축  공  사</t>
  </si>
  <si>
    <t>0101</t>
  </si>
  <si>
    <t>010101  가  설  공  사</t>
  </si>
  <si>
    <t>010101</t>
  </si>
  <si>
    <t>양중 및 외부작업장비</t>
  </si>
  <si>
    <t>5톤, 사다리차[스카이]</t>
  </si>
  <si>
    <t>일</t>
  </si>
  <si>
    <t>578C91438C6356DD2882C4A211D58D</t>
  </si>
  <si>
    <t>T</t>
  </si>
  <si>
    <t>F</t>
  </si>
  <si>
    <t>010101578C91438C6356DD2882C4A211D58D</t>
  </si>
  <si>
    <t>시스템비계 설치.해체</t>
  </si>
  <si>
    <t>2개월, 발판유</t>
  </si>
  <si>
    <t>M2</t>
  </si>
  <si>
    <t>578C9143D4690B872384A84E42F5E0</t>
  </si>
  <si>
    <t>010101578C9143D4690B872384A84E42F5E0</t>
  </si>
  <si>
    <t>건축물 현장정리</t>
  </si>
  <si>
    <t>외벽보수</t>
  </si>
  <si>
    <t>578C9143D46DE6132D8CADF5B5FA22</t>
  </si>
  <si>
    <t>010101578C9143D46DE6132D8CADF5B5FA22</t>
  </si>
  <si>
    <t>[ 합           계 ]</t>
  </si>
  <si>
    <t>TOTAL</t>
  </si>
  <si>
    <t>010102  조  적  공  사</t>
  </si>
  <si>
    <t>010102</t>
  </si>
  <si>
    <t>점토벽돌</t>
  </si>
  <si>
    <t>190*90*57mm, 고갱600</t>
  </si>
  <si>
    <t>매</t>
  </si>
  <si>
    <t>50A521492E6B0479238506B198D7AA757C0EFF</t>
  </si>
  <si>
    <t>01010250A521492E6B0479238506B198D7AA757C0EFF</t>
  </si>
  <si>
    <t>치장벽돌치장쌓기</t>
  </si>
  <si>
    <t>0.5B</t>
  </si>
  <si>
    <t>578CE14BAD6D80B7208C0DD31B659B</t>
  </si>
  <si>
    <t>010102578CE14BAD6D80B7208C0DD31B659B</t>
  </si>
  <si>
    <t>치장벽돌 동시줄눈시멘트</t>
  </si>
  <si>
    <t>40KG, 레미본드</t>
  </si>
  <si>
    <t>포</t>
  </si>
  <si>
    <t>578CE14BAD6D80BE2B8B77B1695C6A</t>
  </si>
  <si>
    <t>010102578CE14BAD6D80BE2B8B77B1695C6A</t>
  </si>
  <si>
    <t>발수제뿜칠</t>
  </si>
  <si>
    <t>벽돌면, 2회</t>
  </si>
  <si>
    <t>578C0141E862D86A2F8A80386FADD8</t>
  </si>
  <si>
    <t>010102578C0141E862D86A2F8A80386FADD8</t>
  </si>
  <si>
    <t xml:space="preserve"> ( 연결철물 )</t>
  </si>
  <si>
    <t>56181142B1684FF62D87ECD0665AFC59A0757A</t>
  </si>
  <si>
    <t>01010256181142B1684FF62D87ECD0665AFC59A0757A</t>
  </si>
  <si>
    <t>L형 브라켓</t>
  </si>
  <si>
    <t>M</t>
  </si>
  <si>
    <t>56181142B1684FF62D87ECD0665AFC59A0757B</t>
  </si>
  <si>
    <t>01010256181142B1684FF62D87ECD0665AFC59A0757B</t>
  </si>
  <si>
    <t>폴딩 플레이트 연결 조인트</t>
  </si>
  <si>
    <t>EA</t>
  </si>
  <si>
    <t>56181142B1684FF62D87ECD0665AFC59A0746B</t>
  </si>
  <si>
    <t>01010256181142B1684FF62D87ECD0665AFC59A0746B</t>
  </si>
  <si>
    <t>폴딩 플레이트 (FP4T)</t>
  </si>
  <si>
    <t>56181142B1684FF62D87ECD0665AFC59A0746A</t>
  </si>
  <si>
    <t>01010256181142B1684FF62D87ECD0665AFC59A0746A</t>
  </si>
  <si>
    <t>삼중 방수지</t>
  </si>
  <si>
    <t>56181142B1684FF62D87ECD0665AFC59A07469</t>
  </si>
  <si>
    <t>01010256181142B1684FF62D87ECD0665AFC59A07469</t>
  </si>
  <si>
    <t>스터드앵커</t>
  </si>
  <si>
    <t>56181142B1684FF62D87ECD0665AFC59A07468</t>
  </si>
  <si>
    <t>01010256181142B1684FF62D87ECD0665AFC59A07468</t>
  </si>
  <si>
    <t>상단통풍구</t>
  </si>
  <si>
    <t>56181142B1684FF62D87ECD0665AFC59A0746F</t>
  </si>
  <si>
    <t>01010256181142B1684FF62D87ECD0665AFC59A0746F</t>
  </si>
  <si>
    <t>하단 통배수구</t>
  </si>
  <si>
    <t>56181142B1684FF62D87ECD0665AFC59A0746E</t>
  </si>
  <si>
    <t>01010256181142B1684FF62D87ECD0665AFC59A0746E</t>
  </si>
  <si>
    <t>스테인레스 L형 연결플레이트</t>
  </si>
  <si>
    <t>56181142B1684FF62D87ECD0665AFC59A0746D</t>
  </si>
  <si>
    <t>01010256181142B1684FF62D87ECD0665AFC59A0746D</t>
  </si>
  <si>
    <t>아연도 더블바</t>
  </si>
  <si>
    <t>56181142B1684FF62D87ECD0665AFC59A0746C</t>
  </si>
  <si>
    <t>01010256181142B1684FF62D87ECD0665AFC59A0746C</t>
  </si>
  <si>
    <t>칼브럭</t>
  </si>
  <si>
    <t>56181142B1684FF62D87ECD0665AFC59A07463</t>
  </si>
  <si>
    <t>01010256181142B1684FF62D87ECD0665AFC59A07463</t>
  </si>
  <si>
    <t>조인트</t>
  </si>
  <si>
    <t>75*10t</t>
  </si>
  <si>
    <t>56181142B1684FF62D87ECD0665AFC59A07721</t>
  </si>
  <si>
    <t>01010256181142B1684FF62D87ECD0665AFC59A07721</t>
  </si>
  <si>
    <t>H형 슬립세트</t>
  </si>
  <si>
    <t>56181142B1684FF62D87ECD0665AFC59A07722</t>
  </si>
  <si>
    <t>01010256181142B1684FF62D87ECD0665AFC59A07722</t>
  </si>
  <si>
    <t>010103  금  속  공  사</t>
  </si>
  <si>
    <t>010103</t>
  </si>
  <si>
    <t>알루미늄후레싱설치[창호]</t>
  </si>
  <si>
    <t>200*40*3t, 코킹, 불소수지P</t>
  </si>
  <si>
    <t>578C3145BC674FAF298225E74DCEAF</t>
  </si>
  <si>
    <t>010103578C3145BC674FAF298225E74DCEAF</t>
  </si>
  <si>
    <t>알루미늄두겁설치[외벽]</t>
  </si>
  <si>
    <t>300*180*3t[아연도50*50*1.4t틀), 코킹, 불소수지P</t>
  </si>
  <si>
    <t>578C3145BC6584E9218790FEF23457</t>
  </si>
  <si>
    <t>010103578C3145BC6584E9218790FEF23457</t>
  </si>
  <si>
    <t>010104  창  호  공  사</t>
  </si>
  <si>
    <t>010104</t>
  </si>
  <si>
    <t>방범창탈거 후 재사용설치</t>
  </si>
  <si>
    <t>1200*1800</t>
  </si>
  <si>
    <t>1800*1800</t>
  </si>
  <si>
    <t>창호주위코킹</t>
  </si>
  <si>
    <t>△20*20mm</t>
  </si>
  <si>
    <t>창호주위코킹제거[기존]</t>
  </si>
  <si>
    <t>△10*10mm</t>
  </si>
  <si>
    <t>010105  도  장  공  사</t>
  </si>
  <si>
    <t>010105</t>
  </si>
  <si>
    <t>바탕만들기</t>
  </si>
  <si>
    <t>벽</t>
  </si>
  <si>
    <t>578D914A44663DB32C8DF01B5477B6</t>
  </si>
  <si>
    <t>010105578D914A44663DB32C8DF01B5477B6</t>
  </si>
  <si>
    <t>천장</t>
  </si>
  <si>
    <t>578D914A44663DB32C8DF01B551E20</t>
  </si>
  <si>
    <t>010105578D914A44663DB32C8DF01B551E20</t>
  </si>
  <si>
    <t>페인트면 긁어내기[1층 주케노피]</t>
  </si>
  <si>
    <t>기계연마</t>
  </si>
  <si>
    <t>578D914A44663DB32C8DF6A715C784</t>
  </si>
  <si>
    <t>010105578D914A44663DB32C8DF6A715C784</t>
  </si>
  <si>
    <t>페인트면 긁어내기</t>
  </si>
  <si>
    <t>기존철재면</t>
  </si>
  <si>
    <t>578D914A44663DB628825FBAADE457</t>
  </si>
  <si>
    <t>010105578D914A44663DB628825FBAADE457</t>
  </si>
  <si>
    <t>조합페인트</t>
  </si>
  <si>
    <t>철재면[기존], 2회</t>
  </si>
  <si>
    <t>578D914A7169F5042A8958D9641AC0</t>
  </si>
  <si>
    <t>010105578D914A7169F5042A8958D9641AC0</t>
  </si>
  <si>
    <t>에나멜페인트</t>
  </si>
  <si>
    <t>철재면, 2회, 롤러칠</t>
  </si>
  <si>
    <t>578D914A716E77432F87671D2471E9</t>
  </si>
  <si>
    <t>010105578D914A716E77432F87671D2471E9</t>
  </si>
  <si>
    <t>방수페인트</t>
  </si>
  <si>
    <t>벽, 2회. 롤러</t>
  </si>
  <si>
    <t>578D914A6766E662288A6147540FAD</t>
  </si>
  <si>
    <t>010105578D914A6766E662288A6147540FAD</t>
  </si>
  <si>
    <t>천장, 2회. 롤러</t>
  </si>
  <si>
    <t>578D914A6766E662288A60A0EA3E96</t>
  </si>
  <si>
    <t>010105578D914A6766E662288A60A0EA3E96</t>
  </si>
  <si>
    <t>010106  기  타  공  사</t>
  </si>
  <si>
    <t>010106</t>
  </si>
  <si>
    <t>기존폴리카보네이케노피 철거 후 재사용설치</t>
  </si>
  <si>
    <t>구조틀,폴리카보네이트재사용,코킹신공 불순물제거</t>
  </si>
  <si>
    <t>578C31455C68E0C62D8C157F5EF6D8</t>
  </si>
  <si>
    <t>010106578C31455C68E0C62D8C157F5EF6D8</t>
  </si>
  <si>
    <t>AMC몰딩설치</t>
  </si>
  <si>
    <t>외부프레임, 100*100mm</t>
  </si>
  <si>
    <t>578C3145BC6587BD2F83BE31552957212F05F0</t>
  </si>
  <si>
    <t>010106578C3145BC6587BD2F83BE31552957212F05F0</t>
  </si>
  <si>
    <t>578C3145BC6587BD2F83BE315529519989575A</t>
  </si>
  <si>
    <t>010106578C3145BC6587BD2F83BE315529519989575A</t>
  </si>
  <si>
    <t>화스너설치[열교방지]</t>
  </si>
  <si>
    <t>단열재면(섬유메쉬, 퍼티), @600*600</t>
  </si>
  <si>
    <t>578D814B6D6FAE1A24829FDB588B70</t>
  </si>
  <si>
    <t>010106578D814B6D6FAE1A24829FDB588B70</t>
  </si>
  <si>
    <t>사인설치</t>
  </si>
  <si>
    <t>"송강학숙 1호관" 스카시</t>
  </si>
  <si>
    <t>개소</t>
  </si>
  <si>
    <t>578DC14D8A6E696F2B8473C2B5D8EC</t>
  </si>
  <si>
    <t>010106578DC14D8A6E696F2B8473C2B5D8EC</t>
  </si>
  <si>
    <t>환풍기[환기팬] 철거 및 설치</t>
  </si>
  <si>
    <t>Ø300</t>
  </si>
  <si>
    <t>578DC14D4362BBCC2B82B7DA3881AF</t>
  </si>
  <si>
    <t>010106578DC14D4362BBCC2B82B7DA3881AF</t>
  </si>
  <si>
    <t>후드캡 탈거 및 재사용설치</t>
  </si>
  <si>
    <t>Ø100</t>
  </si>
  <si>
    <t>578DC14D4362BBCF2086F475FE89C4</t>
  </si>
  <si>
    <t>010106578DC14D4362BBCF2086F475FE89C4</t>
  </si>
  <si>
    <t>010107  철  거  공  사</t>
  </si>
  <si>
    <t>010107</t>
  </si>
  <si>
    <t>사인철거[1층 출입구]</t>
  </si>
  <si>
    <t>"송강학숙 1호관"</t>
  </si>
  <si>
    <t>578DC14DD26F9FA62E8C2C134BCC92</t>
  </si>
  <si>
    <t>010107578DC14DD26F9FA62E8C2C134BCC92</t>
  </si>
  <si>
    <t>환기팬철거</t>
  </si>
  <si>
    <t>D300</t>
  </si>
  <si>
    <t>578DC14DD26F9FA62E8C21092C730F</t>
  </si>
  <si>
    <t>010107578DC14DD26F9FA62E8C21092C730F</t>
  </si>
  <si>
    <t>010108  골재 및 운반비</t>
  </si>
  <si>
    <t>010108</t>
  </si>
  <si>
    <t>모래</t>
  </si>
  <si>
    <t>도착도</t>
  </si>
  <si>
    <t>M3</t>
  </si>
  <si>
    <t>508A41436061073E288112382AF51E7B1C7AE2</t>
  </si>
  <si>
    <t>010108508A41436061073E288112382AF51E7B1C7AE2</t>
  </si>
  <si>
    <t>시멘트</t>
  </si>
  <si>
    <t>40KG, 대리점상차도</t>
  </si>
  <si>
    <t>50A521492E6959512B8370F74E654F9075AB8B</t>
  </si>
  <si>
    <t>01010850A521492E6959512B8370F74E654F9075AB8B</t>
  </si>
  <si>
    <t>시멘트운반비</t>
  </si>
  <si>
    <t>L=10km, 하차포함</t>
  </si>
  <si>
    <t>578DC14CD860B85F2D83704488E942</t>
  </si>
  <si>
    <t>010108578DC14CD860B85F2D83704488E942</t>
  </si>
  <si>
    <t>0102  폐기물  처리비</t>
  </si>
  <si>
    <t>0102</t>
  </si>
  <si>
    <t>3</t>
  </si>
  <si>
    <t>폐기물상차비</t>
  </si>
  <si>
    <t>덤프트럭</t>
  </si>
  <si>
    <t>톤</t>
  </si>
  <si>
    <t>578DC14CEA6868892585DF05901FAC</t>
  </si>
  <si>
    <t>0102578DC14CEA6868892585DF05901FAC</t>
  </si>
  <si>
    <t>폐기물운반비</t>
  </si>
  <si>
    <t>24톤덤프트럭, 30KM</t>
  </si>
  <si>
    <t>578DC14CEA686888248FF54475A036</t>
  </si>
  <si>
    <t>0102578DC14CEA686888248FF54475A036</t>
  </si>
  <si>
    <t>폐기물처리비</t>
  </si>
  <si>
    <t>혼합폐기물</t>
  </si>
  <si>
    <t>578DC14CEA68688F2F8EE1B3549F32</t>
  </si>
  <si>
    <t>0102578DC14CEA68688F2F8EE1B3549F32</t>
  </si>
  <si>
    <t xml:space="preserve"> </t>
  </si>
  <si>
    <t>공  사  원  가  계  산  서</t>
    <phoneticPr fontId="1" type="noConversion"/>
  </si>
  <si>
    <t>공사명 :</t>
    <phoneticPr fontId="12" type="noConversion"/>
  </si>
  <si>
    <t>[ 송강학숙 1호관 외벽 리모델링공사 ]</t>
    <phoneticPr fontId="1" type="noConversion"/>
  </si>
  <si>
    <t>비     목</t>
    <phoneticPr fontId="1" type="noConversion"/>
  </si>
  <si>
    <t>금     액</t>
    <phoneticPr fontId="1" type="noConversion"/>
  </si>
  <si>
    <t xml:space="preserve">구    성    비  </t>
    <phoneticPr fontId="1" type="noConversion"/>
  </si>
  <si>
    <t>비    고</t>
    <phoneticPr fontId="1" type="noConversion"/>
  </si>
  <si>
    <t>기준금액</t>
    <phoneticPr fontId="1" type="noConversion"/>
  </si>
  <si>
    <t>순    공    사    비</t>
    <phoneticPr fontId="1" type="noConversion"/>
  </si>
  <si>
    <t>재료비</t>
    <phoneticPr fontId="1" type="noConversion"/>
  </si>
  <si>
    <t xml:space="preserve"> 직접재료비</t>
    <phoneticPr fontId="1" type="noConversion"/>
  </si>
  <si>
    <t>(재료비+직접노무비+산출경비)</t>
    <phoneticPr fontId="1" type="noConversion"/>
  </si>
  <si>
    <t>(총공사비(도급액+관급금액)-부가가치세)</t>
    <phoneticPr fontId="1" type="noConversion"/>
  </si>
  <si>
    <t>[  소   계  ]</t>
    <phoneticPr fontId="1" type="noConversion"/>
  </si>
  <si>
    <t>(재료비+직접노무비+도급자관급)</t>
    <phoneticPr fontId="1" type="noConversion"/>
  </si>
  <si>
    <t>노무비</t>
    <phoneticPr fontId="1" type="noConversion"/>
  </si>
  <si>
    <t xml:space="preserve"> 직접노무비</t>
    <phoneticPr fontId="1" type="noConversion"/>
  </si>
  <si>
    <t>(공급가액=순공사비+제경비)</t>
    <phoneticPr fontId="1" type="noConversion"/>
  </si>
  <si>
    <t xml:space="preserve"> 간접노무비</t>
    <phoneticPr fontId="1" type="noConversion"/>
  </si>
  <si>
    <t>직접노무비*</t>
    <phoneticPr fontId="1" type="noConversion"/>
  </si>
  <si>
    <t>6개월이하, 직접공사비: 50억미만</t>
  </si>
  <si>
    <t>(총공사비-관급자설치금액)</t>
    <phoneticPr fontId="1" type="noConversion"/>
  </si>
  <si>
    <t>경          비</t>
    <phoneticPr fontId="1" type="noConversion"/>
  </si>
  <si>
    <t xml:space="preserve"> 산출경비</t>
    <phoneticPr fontId="1" type="noConversion"/>
  </si>
  <si>
    <t xml:space="preserve"> 산재보험료</t>
    <phoneticPr fontId="1" type="noConversion"/>
  </si>
  <si>
    <t xml:space="preserve"> 노무비*</t>
    <phoneticPr fontId="1" type="noConversion"/>
  </si>
  <si>
    <t xml:space="preserve"> 고용보험료</t>
    <phoneticPr fontId="1" type="noConversion"/>
  </si>
  <si>
    <t>노무비*</t>
    <phoneticPr fontId="1" type="noConversion"/>
  </si>
  <si>
    <t>고용보험료대상액: 7등급(130억미만)</t>
  </si>
  <si>
    <t xml:space="preserve"> 건강보험료</t>
    <phoneticPr fontId="1" type="noConversion"/>
  </si>
  <si>
    <t>3.545%</t>
  </si>
  <si>
    <t xml:space="preserve"> 노인장기요양보험료</t>
    <phoneticPr fontId="1" type="noConversion"/>
  </si>
  <si>
    <t>건강보험료*</t>
    <phoneticPr fontId="1" type="noConversion"/>
  </si>
  <si>
    <t>12.81%</t>
  </si>
  <si>
    <t xml:space="preserve"> 연금보험료</t>
    <phoneticPr fontId="1" type="noConversion"/>
  </si>
  <si>
    <t>4.5%</t>
  </si>
  <si>
    <t xml:space="preserve"> 퇴직공제부금비</t>
    <phoneticPr fontId="1" type="noConversion"/>
  </si>
  <si>
    <t>추정금액: 1억원이상공사</t>
  </si>
  <si>
    <t xml:space="preserve"> 산업안전보건관리비</t>
    <phoneticPr fontId="1" type="noConversion"/>
  </si>
  <si>
    <t xml:space="preserve"> (재료비+직접노무비)*</t>
    <phoneticPr fontId="1" type="noConversion"/>
  </si>
  <si>
    <t xml:space="preserve"> 환경보전비</t>
    <phoneticPr fontId="1" type="noConversion"/>
  </si>
  <si>
    <t>(재료비+직접노무비+산출경비)*</t>
    <phoneticPr fontId="1" type="noConversion"/>
  </si>
  <si>
    <t>0.3%</t>
  </si>
  <si>
    <t>개보수공사</t>
  </si>
  <si>
    <t xml:space="preserve"> 건설하도급대금 지급보증서 발급수수료</t>
    <phoneticPr fontId="1" type="noConversion"/>
  </si>
  <si>
    <t>직접공사비: 50억미만</t>
  </si>
  <si>
    <t xml:space="preserve"> 건설기계대여금 지급보증서 발급수수료</t>
    <phoneticPr fontId="1" type="noConversion"/>
  </si>
  <si>
    <t>0.1%</t>
  </si>
  <si>
    <t>신축 그 외</t>
  </si>
  <si>
    <t xml:space="preserve"> 기타경비</t>
    <phoneticPr fontId="1" type="noConversion"/>
  </si>
  <si>
    <t>(재료비+노무비)*</t>
    <phoneticPr fontId="1" type="noConversion"/>
  </si>
  <si>
    <t xml:space="preserve"> 순공사비 계</t>
    <phoneticPr fontId="1" type="noConversion"/>
  </si>
  <si>
    <t xml:space="preserve"> 일반관리비</t>
    <phoneticPr fontId="1" type="noConversion"/>
  </si>
  <si>
    <t>순공사비 계*</t>
    <phoneticPr fontId="1" type="noConversion"/>
  </si>
  <si>
    <t>추정가격: 50억미만</t>
  </si>
  <si>
    <t xml:space="preserve"> 이윤</t>
    <phoneticPr fontId="1" type="noConversion"/>
  </si>
  <si>
    <t>(노무비+경비+일반관리비)*</t>
    <phoneticPr fontId="1" type="noConversion"/>
  </si>
  <si>
    <t xml:space="preserve"> 구조검토용역비</t>
    <phoneticPr fontId="1" type="noConversion"/>
  </si>
  <si>
    <t xml:space="preserve"> 폐기물처리비[100톤미만]</t>
  </si>
  <si>
    <t xml:space="preserve"> 공급가액</t>
    <phoneticPr fontId="1" type="noConversion"/>
  </si>
  <si>
    <t xml:space="preserve"> 부가가치세</t>
    <phoneticPr fontId="1" type="noConversion"/>
  </si>
  <si>
    <t>공급가액*</t>
    <phoneticPr fontId="1" type="noConversion"/>
  </si>
  <si>
    <t xml:space="preserve"> 설계[도급]금액</t>
    <phoneticPr fontId="1" type="noConversion"/>
  </si>
  <si>
    <t xml:space="preserve">공급가액+부가세 </t>
    <phoneticPr fontId="1" type="noConversion"/>
  </si>
  <si>
    <t xml:space="preserve"> [ 관급 ]</t>
    <phoneticPr fontId="1" type="noConversion"/>
  </si>
  <si>
    <t xml:space="preserve"> 도급자설치</t>
    <phoneticPr fontId="1" type="noConversion"/>
  </si>
  <si>
    <t xml:space="preserve"> 관급자설치</t>
    <phoneticPr fontId="1" type="noConversion"/>
  </si>
  <si>
    <t>총    공    사    비</t>
    <phoneticPr fontId="1" type="noConversion"/>
  </si>
  <si>
    <t>[도급]설계금액+관급</t>
    <phoneticPr fontId="1" type="noConversion"/>
  </si>
  <si>
    <t>저층부, 200*100mm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</si>
</sst>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176" formatCode="#,###"/>
    <numFmt numFmtId="177" formatCode="#,###;\-#,###;#;"/>
    <numFmt numFmtId="183" formatCode="&quot;연면적: &quot;#,###.##&quot;m2&quot;"/>
    <numFmt numFmtId="184" formatCode="0;[Red]0"/>
    <numFmt numFmtId="185" formatCode="&quot;직접공사비: &quot;#,###&quot;원&quot;"/>
    <numFmt numFmtId="186" formatCode="&quot;고용보헙료대상액: &quot;#,###&quot;원&quot;"/>
    <numFmt numFmtId="187" formatCode="&quot;안전관리비대상액: &quot;#,###&quot;원&quot;"/>
    <numFmt numFmtId="188" formatCode="&quot;추정가격: &quot;#,###&quot;원&quot;"/>
    <numFmt numFmtId="189" formatCode="0.0%"/>
    <numFmt numFmtId="190" formatCode="0* &quot;억미만&quot;"/>
    <numFmt numFmtId="191" formatCode="&quot;추정금액: &quot;#,###&quot;원&quot;"/>
    <numFmt numFmtId="192" formatCode="0.000%"/>
    <numFmt numFmtId="193" formatCode="#.##%"/>
    <numFmt numFmtId="194" formatCode="#,##0_ ;[Red]\-#,##0\ 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9"/>
      <color indexed="8"/>
      <name val="굴림체"/>
      <family val="3"/>
      <charset val="129"/>
    </font>
    <font>
      <b/>
      <sz val="12"/>
      <name val="맑은 고딕"/>
      <family val="3"/>
      <charset val="129"/>
    </font>
    <font>
      <sz val="8"/>
      <name val="돋움"/>
      <family val="3"/>
      <charset val="129"/>
    </font>
    <font>
      <b/>
      <sz val="12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8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sz val="8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12"/>
      <color rgb="FF7030A0"/>
      <name val="맑은 고딕"/>
      <family val="3"/>
      <charset val="129"/>
    </font>
    <font>
      <b/>
      <sz val="9"/>
      <color rgb="FF0070C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3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3"/>
      </patternFill>
    </fill>
    <fill>
      <patternFill patternType="solid">
        <fgColor theme="3" tint="0.79998168889431442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8"/>
      </bottom>
      <diagonal/>
    </border>
    <border>
      <left style="thin">
        <color auto="1"/>
      </left>
      <right/>
      <top style="medium">
        <color auto="1"/>
      </top>
      <bottom style="thin">
        <color indexed="8"/>
      </bottom>
      <diagonal/>
    </border>
    <border>
      <left/>
      <right/>
      <top style="medium">
        <color auto="1"/>
      </top>
      <bottom style="thin">
        <color indexed="8"/>
      </bottom>
      <diagonal/>
    </border>
    <border>
      <left/>
      <right style="thin">
        <color auto="1"/>
      </right>
      <top style="medium">
        <color auto="1"/>
      </top>
      <bottom style="thin">
        <color indexed="8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8"/>
      </bottom>
      <diagonal/>
    </border>
    <border>
      <left style="medium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auto="1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/>
      <top style="hair">
        <color auto="1"/>
      </top>
      <bottom style="hair">
        <color indexed="8"/>
      </bottom>
      <diagonal/>
    </border>
    <border>
      <left/>
      <right/>
      <top style="hair">
        <color auto="1"/>
      </top>
      <bottom style="hair">
        <color indexed="8"/>
      </bottom>
      <diagonal/>
    </border>
    <border>
      <left/>
      <right style="thin">
        <color indexed="8"/>
      </right>
      <top style="hair">
        <color auto="1"/>
      </top>
      <bottom style="hair">
        <color indexed="8"/>
      </bottom>
      <diagonal/>
    </border>
    <border>
      <left style="thin">
        <color indexed="8"/>
      </left>
      <right style="medium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8"/>
      </bottom>
      <diagonal/>
    </border>
    <border>
      <left style="thin">
        <color auto="1"/>
      </left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hair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/>
      <top style="hair">
        <color indexed="8"/>
      </top>
      <bottom style="hair">
        <color auto="1"/>
      </bottom>
      <diagonal/>
    </border>
    <border>
      <left/>
      <right/>
      <top style="hair">
        <color indexed="8"/>
      </top>
      <bottom style="hair">
        <color auto="1"/>
      </bottom>
      <diagonal/>
    </border>
    <border>
      <left/>
      <right style="thin">
        <color indexed="8"/>
      </right>
      <top style="hair">
        <color indexed="8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8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indexed="8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medium">
        <color auto="1"/>
      </left>
      <right/>
      <top style="thin">
        <color indexed="8"/>
      </top>
      <bottom style="hair">
        <color indexed="8"/>
      </bottom>
      <diagonal/>
    </border>
    <border>
      <left style="medium">
        <color auto="1"/>
      </left>
      <right/>
      <top style="hair">
        <color indexed="8"/>
      </top>
      <bottom style="hair">
        <color indexed="8"/>
      </bottom>
      <diagonal/>
    </border>
    <border>
      <left style="medium">
        <color auto="1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auto="1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medium">
        <color auto="1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auto="1"/>
      </top>
      <bottom style="thin">
        <color indexed="8"/>
      </bottom>
      <diagonal/>
    </border>
    <border>
      <left style="medium">
        <color auto="1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auto="1"/>
      </right>
      <top/>
      <bottom style="thin">
        <color indexed="8"/>
      </bottom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indexed="8"/>
      </right>
      <top style="hair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indexed="8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indexed="8"/>
      </right>
      <top style="hair">
        <color auto="1"/>
      </top>
      <bottom/>
      <diagonal/>
    </border>
    <border>
      <left style="thin">
        <color indexed="8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8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6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0" fillId="0" borderId="0"/>
    <xf numFmtId="0" fontId="7" fillId="0" borderId="0"/>
  </cellStyleXfs>
  <cellXfs count="234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49" fontId="8" fillId="0" borderId="0" xfId="3" applyNumberFormat="1" applyFont="1" applyAlignment="1" applyProtection="1">
      <alignment horizontal="center" vertical="center" wrapText="1"/>
      <protection locked="0"/>
    </xf>
    <xf numFmtId="0" fontId="9" fillId="0" borderId="0" xfId="3" applyFont="1" applyProtection="1">
      <alignment vertical="center"/>
      <protection locked="0"/>
    </xf>
    <xf numFmtId="49" fontId="13" fillId="0" borderId="4" xfId="3" quotePrefix="1" applyNumberFormat="1" applyFont="1" applyBorder="1" applyProtection="1">
      <alignment vertical="center"/>
      <protection locked="0"/>
    </xf>
    <xf numFmtId="49" fontId="13" fillId="0" borderId="4" xfId="3" applyNumberFormat="1" applyFont="1" applyBorder="1" applyProtection="1">
      <alignment vertical="center"/>
      <protection locked="0"/>
    </xf>
    <xf numFmtId="49" fontId="14" fillId="0" borderId="4" xfId="3" applyNumberFormat="1" applyFont="1" applyBorder="1" applyAlignment="1" applyProtection="1">
      <alignment horizontal="right" vertical="center" wrapText="1"/>
      <protection locked="0"/>
    </xf>
    <xf numFmtId="0" fontId="15" fillId="0" borderId="4" xfId="3" applyFont="1" applyBorder="1" applyProtection="1">
      <alignment vertical="center"/>
      <protection locked="0"/>
    </xf>
    <xf numFmtId="183" fontId="15" fillId="0" borderId="4" xfId="3" applyNumberFormat="1" applyFont="1" applyBorder="1" applyAlignment="1" applyProtection="1">
      <alignment horizontal="left" vertical="center"/>
      <protection locked="0"/>
    </xf>
    <xf numFmtId="0" fontId="16" fillId="0" borderId="4" xfId="3" applyFont="1" applyBorder="1" applyAlignment="1" applyProtection="1">
      <alignment horizontal="right" vertical="center"/>
      <protection locked="0"/>
    </xf>
    <xf numFmtId="184" fontId="17" fillId="0" borderId="0" xfId="3" applyNumberFormat="1" applyFont="1" applyAlignment="1" applyProtection="1">
      <alignment horizontal="center" vertical="center" wrapText="1"/>
      <protection locked="0"/>
    </xf>
    <xf numFmtId="49" fontId="18" fillId="2" borderId="6" xfId="3" applyNumberFormat="1" applyFont="1" applyFill="1" applyBorder="1" applyAlignment="1" applyProtection="1">
      <alignment horizontal="center" vertical="center" wrapText="1"/>
      <protection locked="0"/>
    </xf>
    <xf numFmtId="49" fontId="18" fillId="2" borderId="7" xfId="3" applyNumberFormat="1" applyFont="1" applyFill="1" applyBorder="1" applyAlignment="1" applyProtection="1">
      <alignment horizontal="right" vertical="center" wrapText="1"/>
      <protection locked="0"/>
    </xf>
    <xf numFmtId="49" fontId="18" fillId="2" borderId="8" xfId="3" applyNumberFormat="1" applyFont="1" applyFill="1" applyBorder="1" applyAlignment="1" applyProtection="1">
      <alignment vertical="center" wrapText="1"/>
      <protection locked="0"/>
    </xf>
    <xf numFmtId="49" fontId="18" fillId="2" borderId="8" xfId="3" applyNumberFormat="1" applyFont="1" applyFill="1" applyBorder="1" applyAlignment="1" applyProtection="1">
      <alignment horizontal="center" vertical="center" wrapText="1"/>
      <protection locked="0"/>
    </xf>
    <xf numFmtId="49" fontId="18" fillId="2" borderId="9" xfId="3" applyNumberFormat="1" applyFont="1" applyFill="1" applyBorder="1" applyAlignment="1" applyProtection="1">
      <alignment vertical="center" wrapText="1"/>
      <protection locked="0"/>
    </xf>
    <xf numFmtId="49" fontId="18" fillId="2" borderId="10" xfId="3" applyNumberFormat="1" applyFont="1" applyFill="1" applyBorder="1" applyAlignment="1" applyProtection="1">
      <alignment horizontal="center" vertical="center" wrapText="1"/>
      <protection locked="0"/>
    </xf>
    <xf numFmtId="49" fontId="18" fillId="2" borderId="9" xfId="3" applyNumberFormat="1" applyFont="1" applyFill="1" applyBorder="1" applyAlignment="1" applyProtection="1">
      <alignment horizontal="center" vertical="center" wrapText="1"/>
      <protection locked="0"/>
    </xf>
    <xf numFmtId="49" fontId="18" fillId="2" borderId="0" xfId="3" applyNumberFormat="1" applyFont="1" applyFill="1" applyAlignment="1" applyProtection="1">
      <alignment vertical="center" wrapText="1"/>
      <protection locked="0"/>
    </xf>
    <xf numFmtId="49" fontId="20" fillId="0" borderId="13" xfId="3" applyNumberFormat="1" applyFont="1" applyBorder="1" applyAlignment="1" applyProtection="1">
      <alignment horizontal="left" vertical="center" wrapText="1"/>
      <protection locked="0"/>
    </xf>
    <xf numFmtId="41" fontId="21" fillId="0" borderId="14" xfId="1" applyFont="1" applyBorder="1" applyAlignment="1" applyProtection="1">
      <alignment horizontal="right" vertical="center" wrapText="1"/>
      <protection locked="0"/>
    </xf>
    <xf numFmtId="0" fontId="19" fillId="0" borderId="15" xfId="3" applyFont="1" applyBorder="1" applyAlignment="1" applyProtection="1">
      <alignment horizontal="right" vertical="center"/>
      <protection locked="0"/>
    </xf>
    <xf numFmtId="0" fontId="19" fillId="0" borderId="16" xfId="3" applyFont="1" applyBorder="1" applyAlignment="1" applyProtection="1">
      <alignment horizontal="left" vertical="center"/>
      <protection locked="0"/>
    </xf>
    <xf numFmtId="0" fontId="19" fillId="0" borderId="16" xfId="3" applyFont="1" applyBorder="1" applyAlignment="1" applyProtection="1">
      <alignment horizontal="center" vertical="center"/>
      <protection locked="0"/>
    </xf>
    <xf numFmtId="0" fontId="19" fillId="0" borderId="17" xfId="3" applyFont="1" applyBorder="1" applyAlignment="1" applyProtection="1">
      <alignment horizontal="left" vertical="center"/>
      <protection locked="0"/>
    </xf>
    <xf numFmtId="0" fontId="22" fillId="0" borderId="18" xfId="3" applyFont="1" applyBorder="1" applyAlignment="1" applyProtection="1">
      <alignment horizontal="left" vertical="center"/>
      <protection locked="0"/>
    </xf>
    <xf numFmtId="185" fontId="16" fillId="0" borderId="19" xfId="3" applyNumberFormat="1" applyFont="1" applyBorder="1" applyAlignment="1" applyProtection="1">
      <alignment horizontal="left" vertical="center"/>
      <protection locked="0"/>
    </xf>
    <xf numFmtId="0" fontId="22" fillId="3" borderId="0" xfId="0" quotePrefix="1" applyFont="1" applyFill="1" applyProtection="1">
      <alignment vertical="center"/>
      <protection locked="0"/>
    </xf>
    <xf numFmtId="49" fontId="23" fillId="0" borderId="21" xfId="3" applyNumberFormat="1" applyFont="1" applyBorder="1" applyAlignment="1" applyProtection="1">
      <alignment horizontal="left" vertical="center" wrapText="1"/>
      <protection locked="0"/>
    </xf>
    <xf numFmtId="41" fontId="23" fillId="0" borderId="22" xfId="1" applyFont="1" applyBorder="1" applyAlignment="1" applyProtection="1">
      <alignment horizontal="right" vertical="center" wrapText="1"/>
      <protection locked="0"/>
    </xf>
    <xf numFmtId="0" fontId="19" fillId="0" borderId="23" xfId="3" applyFont="1" applyBorder="1" applyAlignment="1" applyProtection="1">
      <alignment horizontal="right" vertical="center"/>
      <protection locked="0"/>
    </xf>
    <xf numFmtId="0" fontId="19" fillId="0" borderId="24" xfId="3" applyFont="1" applyBorder="1" applyAlignment="1" applyProtection="1">
      <alignment horizontal="left" vertical="center"/>
      <protection locked="0"/>
    </xf>
    <xf numFmtId="0" fontId="19" fillId="0" borderId="24" xfId="3" applyFont="1" applyBorder="1" applyAlignment="1" applyProtection="1">
      <alignment horizontal="center" vertical="center"/>
      <protection locked="0"/>
    </xf>
    <xf numFmtId="0" fontId="19" fillId="0" borderId="25" xfId="3" applyFont="1" applyBorder="1" applyAlignment="1" applyProtection="1">
      <alignment horizontal="left" vertical="center"/>
      <protection locked="0"/>
    </xf>
    <xf numFmtId="0" fontId="22" fillId="0" borderId="26" xfId="3" applyFont="1" applyBorder="1" applyAlignment="1" applyProtection="1">
      <alignment horizontal="left" vertical="center"/>
      <protection locked="0"/>
    </xf>
    <xf numFmtId="186" fontId="16" fillId="0" borderId="19" xfId="3" applyNumberFormat="1" applyFont="1" applyBorder="1" applyAlignment="1" applyProtection="1">
      <alignment horizontal="left" vertical="center"/>
      <protection locked="0"/>
    </xf>
    <xf numFmtId="0" fontId="22" fillId="0" borderId="0" xfId="3" quotePrefix="1" applyFont="1" applyAlignment="1" applyProtection="1">
      <alignment horizontal="left" vertical="center"/>
      <protection locked="0"/>
    </xf>
    <xf numFmtId="49" fontId="23" fillId="4" borderId="27" xfId="3" applyNumberFormat="1" applyFont="1" applyFill="1" applyBorder="1" applyAlignment="1" applyProtection="1">
      <alignment horizontal="center" vertical="center" wrapText="1"/>
      <protection locked="0"/>
    </xf>
    <xf numFmtId="41" fontId="18" fillId="4" borderId="28" xfId="1" applyFont="1" applyFill="1" applyBorder="1" applyAlignment="1" applyProtection="1">
      <alignment horizontal="right" vertical="center" wrapText="1"/>
      <protection locked="0"/>
    </xf>
    <xf numFmtId="0" fontId="19" fillId="4" borderId="29" xfId="3" applyFont="1" applyFill="1" applyBorder="1" applyAlignment="1" applyProtection="1">
      <alignment horizontal="right" vertical="center"/>
      <protection locked="0"/>
    </xf>
    <xf numFmtId="0" fontId="19" fillId="4" borderId="30" xfId="3" applyFont="1" applyFill="1" applyBorder="1" applyAlignment="1" applyProtection="1">
      <alignment horizontal="left" vertical="center"/>
      <protection locked="0"/>
    </xf>
    <xf numFmtId="0" fontId="19" fillId="4" borderId="30" xfId="3" applyFont="1" applyFill="1" applyBorder="1" applyAlignment="1" applyProtection="1">
      <alignment horizontal="center" vertical="center"/>
      <protection locked="0"/>
    </xf>
    <xf numFmtId="0" fontId="19" fillId="4" borderId="31" xfId="3" applyFont="1" applyFill="1" applyBorder="1" applyAlignment="1" applyProtection="1">
      <alignment horizontal="left" vertical="center"/>
      <protection locked="0"/>
    </xf>
    <xf numFmtId="0" fontId="22" fillId="4" borderId="32" xfId="3" applyFont="1" applyFill="1" applyBorder="1" applyAlignment="1" applyProtection="1">
      <alignment horizontal="left" vertical="center"/>
      <protection locked="0"/>
    </xf>
    <xf numFmtId="187" fontId="16" fillId="0" borderId="19" xfId="3" applyNumberFormat="1" applyFont="1" applyBorder="1" applyAlignment="1" applyProtection="1">
      <alignment horizontal="left" vertical="center"/>
      <protection locked="0"/>
    </xf>
    <xf numFmtId="0" fontId="19" fillId="0" borderId="33" xfId="3" applyFont="1" applyBorder="1" applyAlignment="1" applyProtection="1">
      <alignment horizontal="right" vertical="center"/>
      <protection locked="0"/>
    </xf>
    <xf numFmtId="0" fontId="19" fillId="0" borderId="34" xfId="3" applyFont="1" applyBorder="1" applyAlignment="1" applyProtection="1">
      <alignment horizontal="left" vertical="center"/>
      <protection locked="0"/>
    </xf>
    <xf numFmtId="0" fontId="19" fillId="0" borderId="34" xfId="3" applyFont="1" applyBorder="1" applyAlignment="1" applyProtection="1">
      <alignment horizontal="center" vertical="center"/>
      <protection locked="0"/>
    </xf>
    <xf numFmtId="0" fontId="19" fillId="0" borderId="35" xfId="3" applyFont="1" applyBorder="1" applyAlignment="1" applyProtection="1">
      <alignment horizontal="left" vertical="center"/>
      <protection locked="0"/>
    </xf>
    <xf numFmtId="188" fontId="16" fillId="0" borderId="19" xfId="3" applyNumberFormat="1" applyFont="1" applyBorder="1" applyAlignment="1" applyProtection="1">
      <alignment horizontal="left" vertical="center"/>
      <protection locked="0"/>
    </xf>
    <xf numFmtId="0" fontId="22" fillId="0" borderId="0" xfId="3" applyFont="1" applyProtection="1">
      <alignment vertical="center"/>
      <protection locked="0"/>
    </xf>
    <xf numFmtId="49" fontId="23" fillId="0" borderId="36" xfId="3" applyNumberFormat="1" applyFont="1" applyBorder="1" applyAlignment="1" applyProtection="1">
      <alignment horizontal="right" vertical="center" wrapText="1"/>
      <protection locked="0"/>
    </xf>
    <xf numFmtId="189" fontId="24" fillId="0" borderId="37" xfId="2" applyNumberFormat="1" applyFont="1" applyBorder="1" applyAlignment="1" applyProtection="1">
      <alignment horizontal="left" vertical="center" wrapText="1"/>
      <protection locked="0"/>
    </xf>
    <xf numFmtId="189" fontId="24" fillId="0" borderId="37" xfId="2" applyNumberFormat="1" applyFont="1" applyBorder="1" applyAlignment="1" applyProtection="1">
      <alignment horizontal="center" vertical="center" wrapText="1"/>
      <protection locked="0"/>
    </xf>
    <xf numFmtId="189" fontId="24" fillId="0" borderId="38" xfId="2" applyNumberFormat="1" applyFont="1" applyBorder="1" applyAlignment="1" applyProtection="1">
      <alignment horizontal="left" vertical="center" wrapText="1"/>
      <protection locked="0"/>
    </xf>
    <xf numFmtId="190" fontId="22" fillId="0" borderId="26" xfId="3" applyNumberFormat="1" applyFont="1" applyBorder="1" applyProtection="1">
      <alignment vertical="center"/>
      <protection locked="0"/>
    </xf>
    <xf numFmtId="191" fontId="16" fillId="0" borderId="19" xfId="3" applyNumberFormat="1" applyFont="1" applyBorder="1" applyAlignment="1" applyProtection="1">
      <alignment horizontal="left" vertical="center"/>
      <protection locked="0"/>
    </xf>
    <xf numFmtId="0" fontId="9" fillId="0" borderId="0" xfId="3" applyFont="1" applyAlignment="1" applyProtection="1">
      <alignment horizontal="left" vertical="center"/>
      <protection locked="0"/>
    </xf>
    <xf numFmtId="10" fontId="19" fillId="0" borderId="34" xfId="2" applyNumberFormat="1" applyFont="1" applyBorder="1" applyAlignment="1" applyProtection="1">
      <alignment horizontal="left" vertical="center"/>
      <protection locked="0"/>
    </xf>
    <xf numFmtId="10" fontId="19" fillId="0" borderId="34" xfId="2" applyNumberFormat="1" applyFont="1" applyBorder="1" applyAlignment="1" applyProtection="1">
      <alignment horizontal="center" vertical="center"/>
      <protection locked="0"/>
    </xf>
    <xf numFmtId="10" fontId="19" fillId="0" borderId="35" xfId="2" applyNumberFormat="1" applyFont="1" applyBorder="1" applyAlignment="1" applyProtection="1">
      <alignment horizontal="left" vertical="center"/>
      <protection locked="0"/>
    </xf>
    <xf numFmtId="49" fontId="18" fillId="0" borderId="21" xfId="3" applyNumberFormat="1" applyFont="1" applyBorder="1" applyAlignment="1" applyProtection="1">
      <alignment horizontal="left" vertical="center" wrapText="1"/>
      <protection locked="0"/>
    </xf>
    <xf numFmtId="41" fontId="21" fillId="0" borderId="22" xfId="1" applyFont="1" applyBorder="1" applyAlignment="1" applyProtection="1">
      <alignment horizontal="right" vertical="center" wrapText="1"/>
      <protection locked="0"/>
    </xf>
    <xf numFmtId="0" fontId="19" fillId="0" borderId="39" xfId="3" applyFont="1" applyBorder="1" applyAlignment="1" applyProtection="1">
      <alignment horizontal="right" vertical="center"/>
      <protection locked="0"/>
    </xf>
    <xf numFmtId="10" fontId="19" fillId="0" borderId="40" xfId="2" applyNumberFormat="1" applyFont="1" applyBorder="1" applyAlignment="1" applyProtection="1">
      <alignment horizontal="left" vertical="center"/>
      <protection locked="0"/>
    </xf>
    <xf numFmtId="10" fontId="19" fillId="0" borderId="40" xfId="2" applyNumberFormat="1" applyFont="1" applyBorder="1" applyAlignment="1" applyProtection="1">
      <alignment horizontal="center" vertical="center"/>
      <protection locked="0"/>
    </xf>
    <xf numFmtId="10" fontId="19" fillId="0" borderId="41" xfId="2" applyNumberFormat="1" applyFont="1" applyBorder="1" applyAlignment="1" applyProtection="1">
      <alignment horizontal="left" vertical="center"/>
      <protection locked="0"/>
    </xf>
    <xf numFmtId="10" fontId="22" fillId="0" borderId="26" xfId="3" applyNumberFormat="1" applyFont="1" applyBorder="1" applyAlignment="1" applyProtection="1">
      <alignment horizontal="left" vertical="center"/>
      <protection locked="0"/>
    </xf>
    <xf numFmtId="49" fontId="23" fillId="0" borderId="42" xfId="3" applyNumberFormat="1" applyFont="1" applyBorder="1" applyAlignment="1" applyProtection="1">
      <alignment horizontal="right" vertical="center" wrapText="1"/>
      <protection locked="0"/>
    </xf>
    <xf numFmtId="189" fontId="19" fillId="0" borderId="43" xfId="3" applyNumberFormat="1" applyFont="1" applyBorder="1" applyAlignment="1" applyProtection="1">
      <alignment horizontal="left" vertical="center"/>
      <protection locked="0"/>
    </xf>
    <xf numFmtId="189" fontId="19" fillId="0" borderId="43" xfId="3" applyNumberFormat="1" applyFont="1" applyBorder="1" applyAlignment="1" applyProtection="1">
      <alignment horizontal="center" vertical="center"/>
      <protection locked="0"/>
    </xf>
    <xf numFmtId="189" fontId="23" fillId="0" borderId="44" xfId="2" applyNumberFormat="1" applyFont="1" applyBorder="1" applyAlignment="1" applyProtection="1">
      <alignment horizontal="left" vertical="center" wrapText="1"/>
      <protection locked="0"/>
    </xf>
    <xf numFmtId="49" fontId="17" fillId="0" borderId="26" xfId="3" applyNumberFormat="1" applyFont="1" applyBorder="1" applyAlignment="1" applyProtection="1">
      <alignment horizontal="left" vertical="center" wrapText="1"/>
      <protection locked="0"/>
    </xf>
    <xf numFmtId="10" fontId="19" fillId="0" borderId="43" xfId="3" applyNumberFormat="1" applyFont="1" applyBorder="1" applyAlignment="1" applyProtection="1">
      <alignment horizontal="left" vertical="center"/>
      <protection locked="0"/>
    </xf>
    <xf numFmtId="10" fontId="19" fillId="0" borderId="43" xfId="3" applyNumberFormat="1" applyFont="1" applyBorder="1" applyAlignment="1" applyProtection="1">
      <alignment horizontal="center" vertical="center"/>
      <protection locked="0"/>
    </xf>
    <xf numFmtId="10" fontId="23" fillId="0" borderId="44" xfId="2" applyNumberFormat="1" applyFont="1" applyBorder="1" applyAlignment="1" applyProtection="1">
      <alignment horizontal="left" vertical="center" wrapText="1"/>
      <protection locked="0"/>
    </xf>
    <xf numFmtId="10" fontId="21" fillId="0" borderId="0" xfId="3" applyNumberFormat="1" applyFont="1" applyAlignment="1" applyProtection="1">
      <alignment horizontal="left" vertical="center"/>
      <protection locked="0"/>
    </xf>
    <xf numFmtId="192" fontId="23" fillId="0" borderId="44" xfId="2" applyNumberFormat="1" applyFont="1" applyBorder="1" applyAlignment="1" applyProtection="1">
      <alignment horizontal="left" vertical="center" wrapText="1"/>
      <protection locked="0"/>
    </xf>
    <xf numFmtId="189" fontId="23" fillId="0" borderId="43" xfId="2" applyNumberFormat="1" applyFont="1" applyFill="1" applyBorder="1" applyAlignment="1" applyProtection="1">
      <alignment horizontal="left" vertical="center" wrapText="1"/>
      <protection locked="0"/>
    </xf>
    <xf numFmtId="193" fontId="19" fillId="0" borderId="43" xfId="3" applyNumberFormat="1" applyFont="1" applyBorder="1" applyAlignment="1" applyProtection="1">
      <alignment horizontal="center" vertical="center"/>
      <protection locked="0"/>
    </xf>
    <xf numFmtId="189" fontId="24" fillId="0" borderId="45" xfId="2" applyNumberFormat="1" applyFont="1" applyBorder="1" applyAlignment="1" applyProtection="1">
      <alignment horizontal="left" vertical="center"/>
      <protection locked="0"/>
    </xf>
    <xf numFmtId="49" fontId="23" fillId="0" borderId="46" xfId="3" applyNumberFormat="1" applyFont="1" applyBorder="1" applyAlignment="1" applyProtection="1">
      <alignment horizontal="right" vertical="center" wrapText="1"/>
      <protection locked="0"/>
    </xf>
    <xf numFmtId="176" fontId="19" fillId="0" borderId="44" xfId="3" applyNumberFormat="1" applyFont="1" applyBorder="1" applyAlignment="1" applyProtection="1">
      <alignment horizontal="left" vertical="center"/>
      <protection locked="0"/>
    </xf>
    <xf numFmtId="0" fontId="22" fillId="0" borderId="26" xfId="3" applyFont="1" applyBorder="1" applyProtection="1">
      <alignment vertical="center"/>
      <protection locked="0"/>
    </xf>
    <xf numFmtId="41" fontId="23" fillId="0" borderId="42" xfId="1" applyFont="1" applyBorder="1" applyAlignment="1" applyProtection="1">
      <alignment horizontal="right" vertical="center" wrapText="1"/>
      <protection locked="0"/>
    </xf>
    <xf numFmtId="10" fontId="23" fillId="0" borderId="37" xfId="2" applyNumberFormat="1" applyFont="1" applyFill="1" applyBorder="1" applyAlignment="1" applyProtection="1">
      <alignment horizontal="left" vertical="center" wrapText="1"/>
      <protection locked="0"/>
    </xf>
    <xf numFmtId="10" fontId="23" fillId="0" borderId="37" xfId="2" applyNumberFormat="1" applyFont="1" applyFill="1" applyBorder="1" applyAlignment="1" applyProtection="1">
      <alignment horizontal="center" vertical="center" wrapText="1"/>
      <protection locked="0"/>
    </xf>
    <xf numFmtId="10" fontId="23" fillId="0" borderId="38" xfId="2" applyNumberFormat="1" applyFont="1" applyFill="1" applyBorder="1" applyAlignment="1" applyProtection="1">
      <alignment horizontal="left" vertical="center" wrapText="1"/>
      <protection locked="0"/>
    </xf>
    <xf numFmtId="10" fontId="22" fillId="0" borderId="26" xfId="3" applyNumberFormat="1" applyFont="1" applyBorder="1" applyProtection="1">
      <alignment vertical="center"/>
      <protection locked="0"/>
    </xf>
    <xf numFmtId="192" fontId="19" fillId="0" borderId="43" xfId="3" applyNumberFormat="1" applyFont="1" applyBorder="1" applyAlignment="1" applyProtection="1">
      <alignment horizontal="left" vertical="center"/>
      <protection locked="0"/>
    </xf>
    <xf numFmtId="192" fontId="19" fillId="0" borderId="43" xfId="3" applyNumberFormat="1" applyFont="1" applyBorder="1" applyAlignment="1" applyProtection="1">
      <alignment horizontal="center" vertical="center"/>
      <protection locked="0"/>
    </xf>
    <xf numFmtId="3" fontId="25" fillId="5" borderId="22" xfId="5" applyNumberFormat="1" applyFont="1" applyFill="1" applyBorder="1" applyAlignment="1" applyProtection="1">
      <alignment horizontal="right" vertical="center"/>
      <protection locked="0"/>
    </xf>
    <xf numFmtId="189" fontId="19" fillId="0" borderId="0" xfId="2" applyNumberFormat="1" applyFont="1" applyBorder="1" applyAlignment="1" applyProtection="1">
      <alignment horizontal="right" vertical="center"/>
      <protection locked="0"/>
    </xf>
    <xf numFmtId="0" fontId="19" fillId="0" borderId="44" xfId="3" applyFont="1" applyBorder="1" applyProtection="1">
      <alignment vertical="center"/>
      <protection locked="0"/>
    </xf>
    <xf numFmtId="49" fontId="23" fillId="0" borderId="23" xfId="3" applyNumberFormat="1" applyFont="1" applyBorder="1" applyAlignment="1" applyProtection="1">
      <alignment horizontal="right" vertical="center" wrapText="1"/>
      <protection locked="0"/>
    </xf>
    <xf numFmtId="10" fontId="24" fillId="0" borderId="24" xfId="3" applyNumberFormat="1" applyFont="1" applyBorder="1" applyAlignment="1" applyProtection="1">
      <alignment horizontal="left" vertical="center"/>
      <protection locked="0"/>
    </xf>
    <xf numFmtId="10" fontId="19" fillId="0" borderId="24" xfId="3" applyNumberFormat="1" applyFont="1" applyBorder="1" applyAlignment="1" applyProtection="1">
      <alignment horizontal="center" vertical="center"/>
      <protection locked="0"/>
    </xf>
    <xf numFmtId="189" fontId="24" fillId="0" borderId="25" xfId="2" applyNumberFormat="1" applyFont="1" applyBorder="1" applyAlignment="1" applyProtection="1">
      <alignment horizontal="left" vertical="center" wrapText="1"/>
      <protection locked="0"/>
    </xf>
    <xf numFmtId="10" fontId="19" fillId="4" borderId="30" xfId="2" applyNumberFormat="1" applyFont="1" applyFill="1" applyBorder="1" applyAlignment="1" applyProtection="1">
      <alignment horizontal="left" vertical="center"/>
      <protection locked="0"/>
    </xf>
    <xf numFmtId="10" fontId="19" fillId="4" borderId="30" xfId="2" applyNumberFormat="1" applyFont="1" applyFill="1" applyBorder="1" applyAlignment="1" applyProtection="1">
      <alignment horizontal="center" vertical="center"/>
      <protection locked="0"/>
    </xf>
    <xf numFmtId="10" fontId="19" fillId="4" borderId="31" xfId="2" applyNumberFormat="1" applyFont="1" applyFill="1" applyBorder="1" applyAlignment="1" applyProtection="1">
      <alignment horizontal="left" vertical="center"/>
      <protection locked="0"/>
    </xf>
    <xf numFmtId="0" fontId="19" fillId="0" borderId="49" xfId="3" applyFont="1" applyBorder="1" applyProtection="1">
      <alignment vertical="center"/>
      <protection locked="0"/>
    </xf>
    <xf numFmtId="49" fontId="23" fillId="0" borderId="34" xfId="3" applyNumberFormat="1" applyFont="1" applyBorder="1" applyAlignment="1" applyProtection="1">
      <alignment horizontal="left" vertical="center" wrapText="1"/>
      <protection locked="0"/>
    </xf>
    <xf numFmtId="49" fontId="23" fillId="0" borderId="35" xfId="3" applyNumberFormat="1" applyFont="1" applyBorder="1" applyAlignment="1" applyProtection="1">
      <alignment horizontal="left" vertical="center" wrapText="1"/>
      <protection locked="0"/>
    </xf>
    <xf numFmtId="41" fontId="23" fillId="0" borderId="14" xfId="1" applyFont="1" applyFill="1" applyBorder="1" applyAlignment="1" applyProtection="1">
      <alignment horizontal="right" vertical="center" wrapText="1"/>
      <protection locked="0"/>
    </xf>
    <xf numFmtId="49" fontId="23" fillId="0" borderId="50" xfId="3" applyNumberFormat="1" applyFont="1" applyBorder="1" applyAlignment="1" applyProtection="1">
      <alignment horizontal="left" vertical="center" wrapText="1"/>
      <protection locked="0"/>
    </xf>
    <xf numFmtId="49" fontId="23" fillId="0" borderId="37" xfId="3" applyNumberFormat="1" applyFont="1" applyBorder="1" applyAlignment="1" applyProtection="1">
      <alignment horizontal="left" vertical="center" wrapText="1"/>
      <protection locked="0"/>
    </xf>
    <xf numFmtId="49" fontId="23" fillId="0" borderId="38" xfId="3" applyNumberFormat="1" applyFont="1" applyBorder="1" applyAlignment="1" applyProtection="1">
      <alignment horizontal="left" vertical="center" wrapText="1"/>
      <protection locked="0"/>
    </xf>
    <xf numFmtId="41" fontId="23" fillId="0" borderId="22" xfId="1" applyFont="1" applyFill="1" applyBorder="1" applyAlignment="1" applyProtection="1">
      <alignment horizontal="right" vertical="center" wrapText="1"/>
      <protection locked="0"/>
    </xf>
    <xf numFmtId="189" fontId="24" fillId="0" borderId="37" xfId="2" applyNumberFormat="1" applyFont="1" applyFill="1" applyBorder="1" applyAlignment="1" applyProtection="1">
      <alignment horizontal="left" vertical="center" wrapText="1"/>
      <protection locked="0"/>
    </xf>
    <xf numFmtId="189" fontId="24" fillId="0" borderId="37" xfId="2" applyNumberFormat="1" applyFont="1" applyFill="1" applyBorder="1" applyAlignment="1" applyProtection="1">
      <alignment horizontal="center" vertical="center" wrapText="1"/>
      <protection locked="0"/>
    </xf>
    <xf numFmtId="189" fontId="24" fillId="0" borderId="38" xfId="2" applyNumberFormat="1" applyFont="1" applyFill="1" applyBorder="1" applyAlignment="1" applyProtection="1">
      <alignment horizontal="left" vertical="center" wrapText="1"/>
      <protection locked="0"/>
    </xf>
    <xf numFmtId="189" fontId="22" fillId="0" borderId="26" xfId="3" applyNumberFormat="1" applyFont="1" applyBorder="1" applyProtection="1">
      <alignment vertical="center"/>
      <protection locked="0"/>
    </xf>
    <xf numFmtId="10" fontId="24" fillId="0" borderId="37" xfId="2" applyNumberFormat="1" applyFont="1" applyFill="1" applyBorder="1" applyAlignment="1" applyProtection="1">
      <alignment horizontal="left" vertical="center" wrapText="1"/>
      <protection locked="0"/>
    </xf>
    <xf numFmtId="10" fontId="24" fillId="0" borderId="37" xfId="2" applyNumberFormat="1" applyFont="1" applyFill="1" applyBorder="1" applyAlignment="1" applyProtection="1">
      <alignment horizontal="center" vertical="center" wrapText="1"/>
      <protection locked="0"/>
    </xf>
    <xf numFmtId="10" fontId="24" fillId="0" borderId="38" xfId="2" applyNumberFormat="1" applyFont="1" applyFill="1" applyBorder="1" applyAlignment="1" applyProtection="1">
      <alignment horizontal="left" vertical="center" wrapText="1"/>
      <protection locked="0"/>
    </xf>
    <xf numFmtId="49" fontId="23" fillId="0" borderId="51" xfId="3" applyNumberFormat="1" applyFont="1" applyBorder="1" applyAlignment="1" applyProtection="1">
      <alignment horizontal="left" vertical="center" wrapText="1"/>
      <protection locked="0"/>
    </xf>
    <xf numFmtId="49" fontId="23" fillId="0" borderId="52" xfId="3" applyNumberFormat="1" applyFont="1" applyBorder="1" applyAlignment="1" applyProtection="1">
      <alignment horizontal="left" vertical="center" wrapText="1"/>
      <protection locked="0"/>
    </xf>
    <xf numFmtId="49" fontId="18" fillId="0" borderId="41" xfId="3" applyNumberFormat="1" applyFont="1" applyBorder="1" applyAlignment="1" applyProtection="1">
      <alignment horizontal="left" vertical="center" wrapText="1"/>
      <protection locked="0"/>
    </xf>
    <xf numFmtId="194" fontId="21" fillId="0" borderId="53" xfId="1" applyNumberFormat="1" applyFont="1" applyFill="1" applyBorder="1" applyAlignment="1" applyProtection="1">
      <alignment horizontal="right" vertical="center" wrapText="1"/>
      <protection locked="0"/>
    </xf>
    <xf numFmtId="49" fontId="23" fillId="0" borderId="39" xfId="3" applyNumberFormat="1" applyFont="1" applyBorder="1" applyAlignment="1" applyProtection="1">
      <alignment horizontal="right" vertical="center" wrapText="1"/>
      <protection locked="0"/>
    </xf>
    <xf numFmtId="49" fontId="23" fillId="0" borderId="40" xfId="3" applyNumberFormat="1" applyFont="1" applyBorder="1" applyAlignment="1" applyProtection="1">
      <alignment horizontal="left" vertical="center" wrapText="1"/>
      <protection locked="0"/>
    </xf>
    <xf numFmtId="41" fontId="21" fillId="0" borderId="53" xfId="1" applyFont="1" applyFill="1" applyBorder="1" applyAlignment="1" applyProtection="1">
      <alignment horizontal="right" vertical="center" wrapText="1"/>
      <protection locked="0"/>
    </xf>
    <xf numFmtId="10" fontId="17" fillId="0" borderId="54" xfId="2" applyNumberFormat="1" applyFont="1" applyFill="1" applyBorder="1" applyAlignment="1" applyProtection="1">
      <alignment horizontal="left" vertical="center" wrapText="1"/>
      <protection locked="0"/>
    </xf>
    <xf numFmtId="49" fontId="23" fillId="0" borderId="55" xfId="3" applyNumberFormat="1" applyFont="1" applyBorder="1" applyAlignment="1" applyProtection="1">
      <alignment horizontal="left" vertical="center" wrapText="1"/>
      <protection locked="0"/>
    </xf>
    <xf numFmtId="41" fontId="21" fillId="0" borderId="56" xfId="1" applyFont="1" applyFill="1" applyBorder="1" applyAlignment="1" applyProtection="1">
      <alignment horizontal="right" vertical="center" wrapText="1"/>
      <protection locked="0"/>
    </xf>
    <xf numFmtId="49" fontId="23" fillId="0" borderId="57" xfId="3" applyNumberFormat="1" applyFont="1" applyBorder="1" applyAlignment="1" applyProtection="1">
      <alignment horizontal="right" vertical="center" wrapText="1"/>
      <protection locked="0"/>
    </xf>
    <xf numFmtId="10" fontId="23" fillId="0" borderId="52" xfId="2" applyNumberFormat="1" applyFont="1" applyFill="1" applyBorder="1" applyAlignment="1" applyProtection="1">
      <alignment horizontal="left" vertical="center" wrapText="1"/>
      <protection locked="0"/>
    </xf>
    <xf numFmtId="10" fontId="23" fillId="0" borderId="52" xfId="2" applyNumberFormat="1" applyFont="1" applyFill="1" applyBorder="1" applyAlignment="1" applyProtection="1">
      <alignment horizontal="center" vertical="center" wrapText="1"/>
      <protection locked="0"/>
    </xf>
    <xf numFmtId="10" fontId="23" fillId="0" borderId="58" xfId="2" applyNumberFormat="1" applyFont="1" applyFill="1" applyBorder="1" applyAlignment="1" applyProtection="1">
      <alignment horizontal="left" vertical="center" wrapText="1"/>
      <protection locked="0"/>
    </xf>
    <xf numFmtId="0" fontId="22" fillId="0" borderId="26" xfId="3" quotePrefix="1" applyFont="1" applyBorder="1" applyAlignment="1" applyProtection="1">
      <alignment horizontal="left" vertical="center"/>
      <protection locked="0"/>
    </xf>
    <xf numFmtId="49" fontId="18" fillId="6" borderId="59" xfId="3" applyNumberFormat="1" applyFont="1" applyFill="1" applyBorder="1" applyAlignment="1" applyProtection="1">
      <alignment horizontal="left" vertical="center" wrapText="1"/>
      <protection locked="0"/>
    </xf>
    <xf numFmtId="49" fontId="18" fillId="6" borderId="60" xfId="3" applyNumberFormat="1" applyFont="1" applyFill="1" applyBorder="1" applyAlignment="1" applyProtection="1">
      <alignment horizontal="left" vertical="center" wrapText="1"/>
      <protection locked="0"/>
    </xf>
    <xf numFmtId="49" fontId="18" fillId="6" borderId="61" xfId="3" applyNumberFormat="1" applyFont="1" applyFill="1" applyBorder="1" applyAlignment="1" applyProtection="1">
      <alignment horizontal="left" vertical="center" wrapText="1"/>
      <protection locked="0"/>
    </xf>
    <xf numFmtId="41" fontId="18" fillId="6" borderId="62" xfId="1" applyFont="1" applyFill="1" applyBorder="1" applyAlignment="1" applyProtection="1">
      <alignment horizontal="right" vertical="center" wrapText="1"/>
      <protection locked="0"/>
    </xf>
    <xf numFmtId="49" fontId="18" fillId="6" borderId="63" xfId="3" applyNumberFormat="1" applyFont="1" applyFill="1" applyBorder="1" applyAlignment="1" applyProtection="1">
      <alignment horizontal="right" vertical="center" wrapText="1"/>
      <protection locked="0"/>
    </xf>
    <xf numFmtId="0" fontId="19" fillId="6" borderId="60" xfId="3" applyFont="1" applyFill="1" applyBorder="1" applyAlignment="1" applyProtection="1">
      <alignment horizontal="left" vertical="center"/>
      <protection locked="0"/>
    </xf>
    <xf numFmtId="0" fontId="19" fillId="6" borderId="60" xfId="3" applyFont="1" applyFill="1" applyBorder="1" applyAlignment="1" applyProtection="1">
      <alignment horizontal="center" vertical="center"/>
      <protection locked="0"/>
    </xf>
    <xf numFmtId="0" fontId="19" fillId="6" borderId="61" xfId="3" applyFont="1" applyFill="1" applyBorder="1" applyAlignment="1" applyProtection="1">
      <alignment horizontal="left" vertical="center"/>
      <protection locked="0"/>
    </xf>
    <xf numFmtId="0" fontId="22" fillId="6" borderId="64" xfId="3" applyFont="1" applyFill="1" applyBorder="1" applyAlignment="1" applyProtection="1">
      <alignment horizontal="left" vertical="center"/>
      <protection locked="0"/>
    </xf>
    <xf numFmtId="49" fontId="23" fillId="0" borderId="65" xfId="3" applyNumberFormat="1" applyFont="1" applyBorder="1" applyAlignment="1" applyProtection="1">
      <alignment horizontal="left" vertical="center" wrapText="1"/>
      <protection locked="0"/>
    </xf>
    <xf numFmtId="49" fontId="23" fillId="0" borderId="66" xfId="3" applyNumberFormat="1" applyFont="1" applyBorder="1" applyAlignment="1" applyProtection="1">
      <alignment horizontal="left" vertical="center" wrapText="1"/>
      <protection locked="0"/>
    </xf>
    <xf numFmtId="49" fontId="23" fillId="0" borderId="67" xfId="3" applyNumberFormat="1" applyFont="1" applyBorder="1" applyAlignment="1" applyProtection="1">
      <alignment horizontal="left" vertical="center" wrapText="1"/>
      <protection locked="0"/>
    </xf>
    <xf numFmtId="41" fontId="23" fillId="0" borderId="68" xfId="1" applyFont="1" applyBorder="1" applyAlignment="1" applyProtection="1">
      <alignment horizontal="right" vertical="center" wrapText="1"/>
      <protection locked="0"/>
    </xf>
    <xf numFmtId="49" fontId="23" fillId="0" borderId="69" xfId="3" applyNumberFormat="1" applyFont="1" applyBorder="1" applyAlignment="1" applyProtection="1">
      <alignment horizontal="right" vertical="center" wrapText="1"/>
      <protection locked="0"/>
    </xf>
    <xf numFmtId="9" fontId="23" fillId="0" borderId="70" xfId="2" applyFont="1" applyBorder="1" applyAlignment="1" applyProtection="1">
      <alignment horizontal="left" vertical="center" wrapText="1"/>
      <protection locked="0"/>
    </xf>
    <xf numFmtId="9" fontId="23" fillId="0" borderId="70" xfId="2" applyFont="1" applyBorder="1" applyAlignment="1" applyProtection="1">
      <alignment horizontal="center" vertical="center" wrapText="1"/>
      <protection locked="0"/>
    </xf>
    <xf numFmtId="9" fontId="23" fillId="0" borderId="71" xfId="2" applyFont="1" applyBorder="1" applyAlignment="1" applyProtection="1">
      <alignment horizontal="left" vertical="center" wrapText="1"/>
      <protection locked="0"/>
    </xf>
    <xf numFmtId="49" fontId="17" fillId="0" borderId="72" xfId="3" applyNumberFormat="1" applyFont="1" applyBorder="1" applyAlignment="1" applyProtection="1">
      <alignment horizontal="left" vertical="center" wrapText="1"/>
      <protection locked="0"/>
    </xf>
    <xf numFmtId="49" fontId="18" fillId="7" borderId="65" xfId="3" applyNumberFormat="1" applyFont="1" applyFill="1" applyBorder="1" applyAlignment="1" applyProtection="1">
      <alignment horizontal="left" vertical="center" wrapText="1"/>
      <protection locked="0"/>
    </xf>
    <xf numFmtId="49" fontId="18" fillId="7" borderId="66" xfId="3" applyNumberFormat="1" applyFont="1" applyFill="1" applyBorder="1" applyAlignment="1" applyProtection="1">
      <alignment horizontal="left" vertical="center" wrapText="1"/>
      <protection locked="0"/>
    </xf>
    <xf numFmtId="49" fontId="18" fillId="7" borderId="67" xfId="3" applyNumberFormat="1" applyFont="1" applyFill="1" applyBorder="1" applyAlignment="1" applyProtection="1">
      <alignment horizontal="left" vertical="center" wrapText="1"/>
      <protection locked="0"/>
    </xf>
    <xf numFmtId="41" fontId="18" fillId="7" borderId="68" xfId="1" applyFont="1" applyFill="1" applyBorder="1" applyAlignment="1" applyProtection="1">
      <alignment horizontal="right" vertical="center" wrapText="1"/>
      <protection locked="0"/>
    </xf>
    <xf numFmtId="49" fontId="23" fillId="7" borderId="69" xfId="3" applyNumberFormat="1" applyFont="1" applyFill="1" applyBorder="1" applyAlignment="1" applyProtection="1">
      <alignment horizontal="right" vertical="center" wrapText="1"/>
      <protection locked="0"/>
    </xf>
    <xf numFmtId="0" fontId="19" fillId="7" borderId="70" xfId="3" applyFont="1" applyFill="1" applyBorder="1" applyAlignment="1" applyProtection="1">
      <alignment horizontal="left" vertical="center"/>
      <protection locked="0"/>
    </xf>
    <xf numFmtId="0" fontId="19" fillId="7" borderId="70" xfId="3" applyFont="1" applyFill="1" applyBorder="1" applyAlignment="1" applyProtection="1">
      <alignment horizontal="center" vertical="center"/>
      <protection locked="0"/>
    </xf>
    <xf numFmtId="0" fontId="19" fillId="7" borderId="71" xfId="3" applyFont="1" applyFill="1" applyBorder="1" applyAlignment="1" applyProtection="1">
      <alignment horizontal="left" vertical="center"/>
      <protection locked="0"/>
    </xf>
    <xf numFmtId="0" fontId="22" fillId="7" borderId="72" xfId="3" applyFont="1" applyFill="1" applyBorder="1" applyAlignment="1" applyProtection="1">
      <alignment horizontal="left" vertical="center"/>
      <protection locked="0"/>
    </xf>
    <xf numFmtId="49" fontId="23" fillId="0" borderId="73" xfId="3" applyNumberFormat="1" applyFont="1" applyBorder="1" applyAlignment="1" applyProtection="1">
      <alignment horizontal="left" vertical="center" wrapText="1"/>
      <protection locked="0"/>
    </xf>
    <xf numFmtId="49" fontId="23" fillId="0" borderId="74" xfId="3" applyNumberFormat="1" applyFont="1" applyBorder="1" applyAlignment="1" applyProtection="1">
      <alignment horizontal="left" vertical="center" wrapText="1"/>
      <protection locked="0"/>
    </xf>
    <xf numFmtId="49" fontId="23" fillId="0" borderId="75" xfId="3" applyNumberFormat="1" applyFont="1" applyBorder="1" applyAlignment="1" applyProtection="1">
      <alignment horizontal="left" vertical="center" wrapText="1"/>
      <protection locked="0"/>
    </xf>
    <xf numFmtId="41" fontId="23" fillId="0" borderId="76" xfId="1" applyFont="1" applyBorder="1" applyAlignment="1" applyProtection="1">
      <alignment horizontal="right" vertical="center" wrapText="1"/>
      <protection locked="0"/>
    </xf>
    <xf numFmtId="49" fontId="23" fillId="0" borderId="77" xfId="3" applyNumberFormat="1" applyFont="1" applyBorder="1" applyAlignment="1" applyProtection="1">
      <alignment horizontal="right" vertical="center" wrapText="1"/>
      <protection locked="0"/>
    </xf>
    <xf numFmtId="10" fontId="23" fillId="0" borderId="74" xfId="2" applyNumberFormat="1" applyFont="1" applyBorder="1" applyAlignment="1" applyProtection="1">
      <alignment horizontal="left" vertical="center" wrapText="1"/>
      <protection locked="0"/>
    </xf>
    <xf numFmtId="10" fontId="23" fillId="0" borderId="74" xfId="2" applyNumberFormat="1" applyFont="1" applyBorder="1" applyAlignment="1" applyProtection="1">
      <alignment horizontal="center" vertical="center" wrapText="1"/>
      <protection locked="0"/>
    </xf>
    <xf numFmtId="10" fontId="23" fillId="0" borderId="75" xfId="2" applyNumberFormat="1" applyFont="1" applyBorder="1" applyAlignment="1" applyProtection="1">
      <alignment horizontal="left" vertical="center" wrapText="1"/>
      <protection locked="0"/>
    </xf>
    <xf numFmtId="0" fontId="22" fillId="0" borderId="78" xfId="3" applyFont="1" applyBorder="1" applyAlignment="1" applyProtection="1">
      <alignment horizontal="left" vertical="center"/>
      <protection locked="0"/>
    </xf>
    <xf numFmtId="49" fontId="18" fillId="7" borderId="79" xfId="3" applyNumberFormat="1" applyFont="1" applyFill="1" applyBorder="1" applyAlignment="1" applyProtection="1">
      <alignment horizontal="left" vertical="center" wrapText="1"/>
      <protection locked="0"/>
    </xf>
    <xf numFmtId="49" fontId="18" fillId="7" borderId="80" xfId="3" applyNumberFormat="1" applyFont="1" applyFill="1" applyBorder="1" applyAlignment="1" applyProtection="1">
      <alignment horizontal="left" vertical="center" wrapText="1"/>
      <protection locked="0"/>
    </xf>
    <xf numFmtId="41" fontId="18" fillId="7" borderId="81" xfId="1" applyFont="1" applyFill="1" applyBorder="1" applyAlignment="1" applyProtection="1">
      <alignment horizontal="right" vertical="center" wrapText="1"/>
      <protection locked="0"/>
    </xf>
    <xf numFmtId="0" fontId="19" fillId="7" borderId="82" xfId="3" applyFont="1" applyFill="1" applyBorder="1" applyAlignment="1" applyProtection="1">
      <alignment horizontal="right" vertical="center"/>
      <protection locked="0"/>
    </xf>
    <xf numFmtId="10" fontId="19" fillId="7" borderId="80" xfId="2" applyNumberFormat="1" applyFont="1" applyFill="1" applyBorder="1" applyAlignment="1" applyProtection="1">
      <alignment horizontal="left" vertical="center"/>
      <protection locked="0"/>
    </xf>
    <xf numFmtId="10" fontId="19" fillId="7" borderId="80" xfId="2" applyNumberFormat="1" applyFont="1" applyFill="1" applyBorder="1" applyAlignment="1" applyProtection="1">
      <alignment horizontal="center" vertical="center"/>
      <protection locked="0"/>
    </xf>
    <xf numFmtId="10" fontId="19" fillId="7" borderId="83" xfId="2" applyNumberFormat="1" applyFont="1" applyFill="1" applyBorder="1" applyAlignment="1" applyProtection="1">
      <alignment horizontal="left" vertical="center"/>
      <protection locked="0"/>
    </xf>
    <xf numFmtId="0" fontId="22" fillId="7" borderId="84" xfId="3" applyFont="1" applyFill="1" applyBorder="1" applyAlignment="1" applyProtection="1">
      <alignment horizontal="left" vertical="center"/>
      <protection locked="0"/>
    </xf>
    <xf numFmtId="49" fontId="23" fillId="0" borderId="85" xfId="3" applyNumberFormat="1" applyFont="1" applyBorder="1" applyAlignment="1" applyProtection="1">
      <alignment horizontal="center" vertical="center" textRotation="255" wrapText="1"/>
      <protection locked="0"/>
    </xf>
    <xf numFmtId="0" fontId="0" fillId="0" borderId="55" xfId="0" applyBorder="1" applyAlignment="1" applyProtection="1">
      <alignment horizontal="center" vertical="center" textRotation="255" wrapText="1"/>
      <protection locked="0"/>
    </xf>
    <xf numFmtId="49" fontId="19" fillId="0" borderId="86" xfId="3" applyNumberFormat="1" applyFont="1" applyBorder="1" applyAlignment="1" applyProtection="1">
      <alignment horizontal="left" vertical="center" wrapText="1"/>
      <protection locked="0"/>
    </xf>
    <xf numFmtId="41" fontId="21" fillId="0" borderId="87" xfId="1" applyFont="1" applyFill="1" applyBorder="1" applyAlignment="1" applyProtection="1">
      <alignment horizontal="right" vertical="center" wrapText="1"/>
      <protection locked="0"/>
    </xf>
    <xf numFmtId="41" fontId="21" fillId="0" borderId="88" xfId="1" applyFont="1" applyFill="1" applyBorder="1" applyAlignment="1" applyProtection="1">
      <alignment horizontal="right" vertical="center" wrapText="1"/>
      <protection locked="0"/>
    </xf>
    <xf numFmtId="0" fontId="19" fillId="0" borderId="55" xfId="3" applyFont="1" applyBorder="1" applyAlignment="1" applyProtection="1">
      <alignment horizontal="left" vertical="center"/>
      <protection locked="0"/>
    </xf>
    <xf numFmtId="0" fontId="19" fillId="0" borderId="55" xfId="3" applyFont="1" applyBorder="1" applyAlignment="1" applyProtection="1">
      <alignment horizontal="center" vertical="center"/>
      <protection locked="0"/>
    </xf>
    <xf numFmtId="0" fontId="19" fillId="0" borderId="86" xfId="3" applyFont="1" applyBorder="1" applyAlignment="1" applyProtection="1">
      <alignment horizontal="left" vertical="center"/>
      <protection locked="0"/>
    </xf>
    <xf numFmtId="0" fontId="22" fillId="0" borderId="89" xfId="3" applyFont="1" applyBorder="1" applyAlignment="1" applyProtection="1">
      <alignment horizontal="left" vertical="center"/>
      <protection locked="0"/>
    </xf>
    <xf numFmtId="0" fontId="0" fillId="0" borderId="73" xfId="0" applyBorder="1" applyAlignment="1" applyProtection="1">
      <alignment horizontal="center" vertical="center" textRotation="255" wrapText="1"/>
      <protection locked="0"/>
    </xf>
    <xf numFmtId="0" fontId="0" fillId="0" borderId="74" xfId="0" applyBorder="1" applyAlignment="1" applyProtection="1">
      <alignment horizontal="center" vertical="center" textRotation="255" wrapText="1"/>
      <protection locked="0"/>
    </xf>
    <xf numFmtId="49" fontId="19" fillId="0" borderId="75" xfId="3" applyNumberFormat="1" applyFont="1" applyBorder="1" applyAlignment="1" applyProtection="1">
      <alignment horizontal="left" vertical="center" wrapText="1"/>
      <protection locked="0"/>
    </xf>
    <xf numFmtId="41" fontId="21" fillId="0" borderId="76" xfId="1" applyFont="1" applyFill="1" applyBorder="1" applyAlignment="1" applyProtection="1">
      <alignment horizontal="right" vertical="center" wrapText="1"/>
      <protection locked="0"/>
    </xf>
    <xf numFmtId="41" fontId="21" fillId="0" borderId="90" xfId="1" applyFont="1" applyFill="1" applyBorder="1" applyAlignment="1" applyProtection="1">
      <alignment horizontal="right" vertical="center" wrapText="1"/>
      <protection locked="0"/>
    </xf>
    <xf numFmtId="0" fontId="19" fillId="0" borderId="91" xfId="3" applyFont="1" applyBorder="1" applyAlignment="1" applyProtection="1">
      <alignment horizontal="left" vertical="center"/>
      <protection locked="0"/>
    </xf>
    <xf numFmtId="0" fontId="19" fillId="0" borderId="91" xfId="3" applyFont="1" applyBorder="1" applyAlignment="1" applyProtection="1">
      <alignment horizontal="center" vertical="center"/>
      <protection locked="0"/>
    </xf>
    <xf numFmtId="0" fontId="19" fillId="0" borderId="92" xfId="3" applyFont="1" applyBorder="1" applyAlignment="1" applyProtection="1">
      <alignment horizontal="left" vertical="center"/>
      <protection locked="0"/>
    </xf>
    <xf numFmtId="0" fontId="22" fillId="0" borderId="93" xfId="3" applyFont="1" applyBorder="1" applyAlignment="1" applyProtection="1">
      <alignment horizontal="left" vertical="center"/>
      <protection locked="0"/>
    </xf>
    <xf numFmtId="41" fontId="18" fillId="9" borderId="95" xfId="1" applyFont="1" applyFill="1" applyBorder="1" applyAlignment="1" applyProtection="1">
      <alignment horizontal="right" vertical="center" wrapText="1"/>
      <protection locked="0"/>
    </xf>
    <xf numFmtId="49" fontId="23" fillId="8" borderId="96" xfId="3" applyNumberFormat="1" applyFont="1" applyFill="1" applyBorder="1" applyAlignment="1" applyProtection="1">
      <alignment horizontal="right" vertical="center" wrapText="1"/>
      <protection locked="0"/>
    </xf>
    <xf numFmtId="49" fontId="18" fillId="8" borderId="97" xfId="3" applyNumberFormat="1" applyFont="1" applyFill="1" applyBorder="1" applyAlignment="1" applyProtection="1">
      <alignment horizontal="left" vertical="center" wrapText="1"/>
      <protection locked="0"/>
    </xf>
    <xf numFmtId="49" fontId="18" fillId="8" borderId="97" xfId="3" applyNumberFormat="1" applyFont="1" applyFill="1" applyBorder="1" applyAlignment="1" applyProtection="1">
      <alignment horizontal="center" vertical="center" wrapText="1"/>
      <protection locked="0"/>
    </xf>
    <xf numFmtId="49" fontId="18" fillId="8" borderId="98" xfId="3" applyNumberFormat="1" applyFont="1" applyFill="1" applyBorder="1" applyAlignment="1" applyProtection="1">
      <alignment horizontal="left" vertical="center" wrapText="1"/>
      <protection locked="0"/>
    </xf>
    <xf numFmtId="0" fontId="19" fillId="9" borderId="99" xfId="3" applyFont="1" applyFill="1" applyBorder="1" applyAlignment="1" applyProtection="1">
      <alignment horizontal="left" vertical="center"/>
      <protection locked="0"/>
    </xf>
    <xf numFmtId="0" fontId="22" fillId="0" borderId="55" xfId="3" applyFont="1" applyBorder="1" applyProtection="1">
      <alignment vertical="center"/>
      <protection locked="0"/>
    </xf>
    <xf numFmtId="0" fontId="19" fillId="0" borderId="0" xfId="3" applyFont="1" applyProtection="1">
      <alignment vertical="center"/>
      <protection locked="0"/>
    </xf>
    <xf numFmtId="41" fontId="20" fillId="0" borderId="0" xfId="3" applyNumberFormat="1" applyFont="1" applyProtection="1">
      <alignment vertical="center"/>
      <protection locked="0"/>
    </xf>
    <xf numFmtId="0" fontId="9" fillId="0" borderId="0" xfId="3" applyFont="1" applyAlignment="1" applyProtection="1">
      <alignment horizontal="right" vertical="center"/>
      <protection locked="0"/>
    </xf>
    <xf numFmtId="0" fontId="9" fillId="0" borderId="0" xfId="3" applyFont="1" applyAlignment="1" applyProtection="1">
      <alignment horizontal="center" vertical="center"/>
      <protection locked="0"/>
    </xf>
    <xf numFmtId="0" fontId="22" fillId="0" borderId="0" xfId="3" applyFont="1" applyAlignment="1" applyProtection="1">
      <alignment horizontal="left" vertical="center"/>
      <protection locked="0"/>
    </xf>
    <xf numFmtId="194" fontId="20" fillId="0" borderId="0" xfId="3" applyNumberFormat="1" applyFont="1" applyProtection="1">
      <alignment vertical="center"/>
      <protection locked="0"/>
    </xf>
    <xf numFmtId="41" fontId="26" fillId="0" borderId="0" xfId="0" applyNumberFormat="1" applyFont="1" applyAlignment="1" applyProtection="1">
      <alignment horizontal="right" vertical="center"/>
      <protection locked="0"/>
    </xf>
    <xf numFmtId="49" fontId="18" fillId="8" borderId="94" xfId="3" applyNumberFormat="1" applyFont="1" applyFill="1" applyBorder="1" applyAlignment="1" applyProtection="1">
      <alignment horizontal="center" vertical="center" wrapText="1"/>
      <protection locked="0"/>
    </xf>
    <xf numFmtId="49" fontId="18" fillId="8" borderId="95" xfId="3" applyNumberFormat="1" applyFont="1" applyFill="1" applyBorder="1" applyAlignment="1" applyProtection="1">
      <alignment horizontal="center" vertical="center" wrapText="1"/>
      <protection locked="0"/>
    </xf>
    <xf numFmtId="49" fontId="8" fillId="0" borderId="0" xfId="3" applyNumberFormat="1" applyFont="1" applyAlignment="1" applyProtection="1">
      <alignment horizontal="center" vertical="center" wrapText="1"/>
      <protection locked="0"/>
    </xf>
    <xf numFmtId="0" fontId="11" fillId="0" borderId="4" xfId="4" applyFont="1" applyBorder="1" applyAlignment="1" applyProtection="1">
      <alignment horizontal="center" vertical="center"/>
      <protection locked="0"/>
    </xf>
    <xf numFmtId="0" fontId="15" fillId="0" borderId="4" xfId="3" applyFont="1" applyBorder="1" applyAlignment="1" applyProtection="1">
      <alignment horizontal="center" vertical="center"/>
      <protection locked="0"/>
    </xf>
    <xf numFmtId="49" fontId="18" fillId="2" borderId="5" xfId="3" applyNumberFormat="1" applyFont="1" applyFill="1" applyBorder="1" applyAlignment="1" applyProtection="1">
      <alignment horizontal="center" vertical="center" wrapText="1"/>
      <protection locked="0"/>
    </xf>
    <xf numFmtId="49" fontId="18" fillId="2" borderId="6" xfId="3" applyNumberFormat="1" applyFont="1" applyFill="1" applyBorder="1" applyAlignment="1" applyProtection="1">
      <alignment horizontal="center" vertical="center" wrapText="1"/>
      <protection locked="0"/>
    </xf>
    <xf numFmtId="0" fontId="19" fillId="0" borderId="11" xfId="3" applyFont="1" applyBorder="1" applyAlignment="1" applyProtection="1">
      <alignment horizontal="center" vertical="center" textRotation="255"/>
      <protection locked="0"/>
    </xf>
    <xf numFmtId="0" fontId="19" fillId="0" borderId="20" xfId="3" applyFont="1" applyBorder="1" applyAlignment="1" applyProtection="1">
      <alignment horizontal="center" vertical="center" textRotation="255"/>
      <protection locked="0"/>
    </xf>
    <xf numFmtId="0" fontId="19" fillId="0" borderId="47" xfId="3" applyFont="1" applyBorder="1" applyAlignment="1" applyProtection="1">
      <alignment horizontal="center" vertical="center" textRotation="255"/>
      <protection locked="0"/>
    </xf>
    <xf numFmtId="0" fontId="19" fillId="0" borderId="12" xfId="3" applyFont="1" applyBorder="1" applyAlignment="1" applyProtection="1">
      <alignment horizontal="center" vertical="center" textRotation="255"/>
      <protection locked="0"/>
    </xf>
    <xf numFmtId="0" fontId="19" fillId="0" borderId="2" xfId="3" applyFont="1" applyBorder="1" applyAlignment="1" applyProtection="1">
      <alignment horizontal="center" vertical="center" textRotation="255"/>
      <protection locked="0"/>
    </xf>
    <xf numFmtId="0" fontId="19" fillId="0" borderId="3" xfId="3" applyFont="1" applyBorder="1" applyAlignment="1" applyProtection="1">
      <alignment horizontal="center" vertical="center" textRotation="255"/>
      <protection locked="0"/>
    </xf>
    <xf numFmtId="0" fontId="19" fillId="0" borderId="48" xfId="3" applyFont="1" applyBorder="1" applyAlignment="1" applyProtection="1">
      <alignment horizontal="center" vertical="center" textRotation="255"/>
      <protection locked="0"/>
    </xf>
    <xf numFmtId="0" fontId="2" fillId="0" borderId="0" xfId="0" quotePrefix="1" applyFont="1" applyAlignment="1">
      <alignment horizontal="center"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41" fontId="27" fillId="0" borderId="22" xfId="1" applyFont="1" applyBorder="1" applyAlignment="1" applyProtection="1">
      <alignment horizontal="right" vertical="center" wrapText="1"/>
      <protection locked="0"/>
    </xf>
    <xf numFmtId="41" fontId="27" fillId="0" borderId="22" xfId="1" applyFont="1" applyFill="1" applyBorder="1" applyAlignment="1" applyProtection="1">
      <alignment horizontal="right" vertical="center" wrapText="1"/>
      <protection locked="0"/>
    </xf>
  </cellXfs>
  <cellStyles count="6">
    <cellStyle name="백분율" xfId="2" builtinId="5"/>
    <cellStyle name="쉼표 [0]" xfId="1" builtinId="6"/>
    <cellStyle name="표준" xfId="0" builtinId="0"/>
    <cellStyle name="표준 2" xfId="4" xr:uid="{3DA6B8DA-E863-4852-86BE-BD40D402A35A}"/>
    <cellStyle name="표준 4" xfId="3" xr:uid="{6D8D327B-6F45-4CDB-8CE5-D8E202E67795}"/>
    <cellStyle name="표준_다우기술사옥 신축공사 원가계산서및건축공내역서 (080327)" xfId="5" xr:uid="{EBF4B37E-0229-4340-917C-7DCD7EDD72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34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styles" Target="styles.xml"/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008;&#50689;\shareddocs\Documents%20and%20Settings\daewoo\&#48148;&#53461;%20&#54868;&#47732;\Documents%20and%20Settings\daewoo\My%20Documents\&#50689;&#55141;&#50640;&#45320;&#51648;\&#46020;&#44553;&#44228;&#50557;\&#53076;&#50724;&#47217;&#50976;&#54868;\My%20Documents\2000&#45380;%20&#44204;&#51201;\&#53076;&#50724;&#47217;&#50976;&#54868;(&#51452;)\PR-11%20PROJECT\My%20Documents\BID-99\BID-97\BID\QT003-SSY-&#52384;&#44264;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2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or\&#48148;&#53461;%20&#54868;&#47732;\Book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8;&#48124;&#54840;\&#9758;&#9733;&#51452;&#55148;s&#48765;&#50629;\BAE\&#50857;&#50669;&#51077;&#52272;\&#48264;&#50669;&#47932;\&#48317;&#49328;&#48716;&#46377;\&#49324;&#50629;&#51109;\&#47196;&#45812;&#53076;&#53440;&#50892;\&#50900;&#47568;&#48372;&#44256;&#49436;\MJR\&#44277;&#50976;\&#54620;&#44397;&#51473;&#44277;&#50629;&#49884;&#4944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8;&#48124;&#54840;\&#9758;&#9733;&#51452;&#55148;s&#48765;&#50629;\BAE\&#50857;&#50669;&#51077;&#52272;\&#48264;&#50669;&#47932;\&#48317;&#49328;&#48716;&#46377;\&#49324;&#50629;&#51109;\&#47196;&#45812;&#53076;&#53440;&#50892;\&#50900;&#47568;&#48372;&#44256;&#49436;\MJR\&#44277;&#50976;\&#54620;&#44397;&#51473;&#44277;&#50629;&#48372;&#5050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4872;\shareddocs\2007&#45380;&#44277;&#49324;&#45936;&#51060;&#53440;\2007&#45380;01&#50900;\07011908)&#49340;&#46993;&#51652;~&#51652;&#51452;&#48373;&#49440;&#51204;&#52384;&#52285;&#50896;&#50669;&#49324;(&#49440;&#49345;)(&#49436;&#54620;,&#49440;&#55148;,&#44592;&#51473;)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4872;\shareddocs\2001&#45380;&#44221;&#50896;\7,&#44221;&#50896;(&#44288;&#47532;&#48512;)\WIN95\&#48148;&#53461;%20&#54868;&#47732;\My%20Documents\&#50672;&#49845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05;&#48512;\&#44204;&#51201;&#47560;&#45817;\HLOTUS\9801J\OUT\YE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05;&#48512;\&#44204;&#51201;&#47560;&#45817;\Xerxes\&#53664;&#47785;&#54016;\&#44397;&#45236;&#44204;&#51201;\&#50633;&#53552;&#47532;%20&#50577;&#49885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rley\excel\&#46020;&#47196;\&#49436;&#54644;&#50504;&#49440;36.1km\&#49436;&#54644;&#50504;(&#53804;&#52272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008;&#50689;\shareddocs\Documents%20and%20Settings\daewoo\&#48148;&#53461;%20&#54868;&#47732;\Documents%20and%20Settings\daewoo\My%20Documents\&#50689;&#55141;&#50640;&#45320;&#51648;\&#46020;&#44553;&#44228;&#50557;\&#45224;&#51312;&#51061;\&#50896;&#51088;&#47141;&#49324;&#50629;\&#49888;&#44256;&#47532;1_2\&#54408;&#49480;&#51201;&#50857;\cable&#54408;&#49480;&#54364;(&#54620;&#51204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DOOSAN\DSCCJO\LIM\SU\2&#48320;&#44221;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05;&#48512;\&#44204;&#51201;&#47560;&#45817;\&#50641;&#49472;data\&#45800;&#51648;\&#44257;&#48152;&#51221;&#51648;&#4439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8;&#48124;&#54840;\&#9758;&#9733;&#51452;&#55148;s&#48765;&#50629;\BAE\&#50857;&#50669;&#51077;&#52272;\&#48264;&#50669;&#47932;\&#48317;&#49328;&#48716;&#46377;\&#49324;&#50629;&#51109;\&#47196;&#45812;&#53076;&#53440;&#50892;\&#50900;&#47568;&#48372;&#44256;&#49436;\MJR\&#44277;&#50976;\&#47196;&#45812;&#53076;&#52509;&#44292;&#51228;&#50504;&#44204;&#51201;3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%20Documents\&#50668;&#44148;&#48372;&#44256;\DOOSAN\DSCCJO\LIM\SU\2&#48320;&#44221;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8;&#48124;&#54840;\&#9758;&#9733;&#51452;&#55148;s&#48765;&#50629;\BAE\&#50857;&#50669;&#51077;&#52272;\&#48120;&#53000;&#46976;\&#44033;&#51333;&#51228;&#50504;&#49436;\2005\&#51204;&#51452;&#53076;&#50517;&#49660;&#54609;&#47792;\&#50696;&#49328;(&#53076;&#50517;&#49660;&#54609;&#47792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ome\&#47196;&#47560;&#44277;&#50976;\&#50629;&#47924;&#54028;&#51068;\&#51089;&#50629;&#51473;\&#54788;&#45824;&#50644;&#51648;&#45768;&#50612;&#47553;\&#51064;&#52380;&#48373;&#54633;\&#48708;&#54028;&#44340;%20&#45236;&#50669;&#49436;\&#52280;&#51312;&#51088;&#47308;\Ref\&#51064;&#52380;&#48373;&#54633;%20&#48708;&#54028;&#44340;%20&#50857;&#50669;&#45236;&#50669;&#49436;\&#50857;&#50669;&#48169;\&#51064;&#52380;&#48373;&#54633;\&#44277;&#49324;&#49444;&#44228;&#49436;\Foam&#49548;&#54868;&#49444;&#48708;\&#44032;&#47560;&#50864;&#51648;\WINDOWS\TEMP\&#44608;&#49345;&#51652;2&#51665;\&#44592;&#53440;&#48512;&#45824;1&#52264;\&#48169;&#49688;&#47196;&#47588;&#47549;\&#49444;&#44228;&#49436;\&#53664;&#47785;\&#49444;&#44228;&#49436;\My%20Documents\HYUNWOO\&#44032;&#47932;&#49444;&#4422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221;&#54984;\34&#54840;&#44592;(&#51221;&#54984;)\Work\&#54788;&#51109;\&#49688;&#47049;&#49328;&#52636;\&#49328;&#52636;&#50577;&#49885;\DBNQTY~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ork\&#45236;&#50669;&#49436;\&#44032;&#49444;&#44228;&#49436;\AC-14\&#52572;&#51221;&#54984;\&#52572;&#51221;&#54984;\3,4&#54840;&#44592;\&#50689;&#55141;3,4&#54840;&#44592;&#46020;&#44553;&#52628;&#51221;\&#50689;&#55141;3,4(&#53552;&#48712;&#48156;&#51204;&#44592;&#44277;&#49324;&#49444;&#44228;&#49436;)\&#49328;&#51221;&#48169;&#50504;\&#53468;&#50504;78\&#44277;&#49324;&#48708;%20&#49328;&#51221;\&#50857;&#49688;&#54872;&#44221;&#44148;&#47932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05;&#48512;\&#44204;&#51201;&#47560;&#45817;\My%20Documents\&#53664;&#47785;&#44204;&#51201;2000\2000&#53664;&#47785;&#44204;&#51201;\20000525%20%20&#54868;&#54633;&#45824;&#44368;(&#51204;&#45224;)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KSAN\&#51061;&#49328;&#49444;&#44228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MELESS1\nameless_&#44277;&#50976;\~&#44277;&#49324;&#51088;&#47308;&#9654;&#9654;&#9654;\&#9827;&#9827;2012&#45380;&#9827;&#9827;\&#9827;&#9827;12&#45380;&#9670;08&#50900;&#9670;%20-%20&#48169;&#54224;&#51109;&#49444;&#48320;,&#51473;&#48512;&#48156;&#51204;&#49324;&#53469;,&#49340;&#52380;&#54252;&#54868;&#47141;,&#54728;&#48652;&#48373;&#54633;&#53664;&#54588;&#50500;,&#54620;&#51204;&#50896;&#51088;&#47141;&#50672;&#47308;,DMZ\120805%20&#54620;&#51204;%20&#50896;&#51088;&#47141;&#50672;&#47308;%20&#50644;&#51648;&#45768;&#50612;&#47553;&#46041;%20&#49888;&#52629;\01.&#45236;&#50669;\01.&#44148;&#52629;\phk\&#44204;&#51201;&#44592;&#51456;\&#44277;&#49324;&#44592;&#4403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05;&#48512;\&#44204;&#51201;&#47560;&#45817;\PROJECT\KANG\HWP\OK\HWP\DF98513\PROJECT\LOAD\BONGSAN\BONG\HWP\OUT\Y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금융비용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데리네이타현황"/>
      <sheetName val="산출근거"/>
      <sheetName val="내역"/>
      <sheetName val="골재산출"/>
      <sheetName val="주beam"/>
      <sheetName val="Sheet1"/>
      <sheetName val="교각1"/>
      <sheetName val="차수공개요"/>
      <sheetName val="입찰안"/>
      <sheetName val="guard(mac)"/>
      <sheetName val="DATA"/>
      <sheetName val="BID"/>
      <sheetName val="공동구수량"/>
      <sheetName val="바닥판"/>
      <sheetName val="입력DATA"/>
      <sheetName val="집계표"/>
      <sheetName val="#REF"/>
      <sheetName val="철근량"/>
      <sheetName val="대로근거"/>
      <sheetName val="중로근거"/>
      <sheetName val="총괄표"/>
      <sheetName val="96정변2"/>
      <sheetName val="말뚝지지력산정"/>
      <sheetName val="당초"/>
      <sheetName val="식생블럭단위수량"/>
      <sheetName val="노임단가"/>
      <sheetName val="기계경비(시간당)"/>
      <sheetName val="내역서"/>
      <sheetName val="터파기및재료"/>
      <sheetName val="상시"/>
      <sheetName val="지장물C"/>
      <sheetName val="흥양2교토공집계표"/>
      <sheetName val="분석"/>
      <sheetName val="우수받이"/>
      <sheetName val="토목"/>
      <sheetName val="설명서 "/>
      <sheetName val="총수량집계표"/>
      <sheetName val="BOX수량"/>
      <sheetName val="금액내역서"/>
      <sheetName val="각종양식"/>
      <sheetName val="암거단위"/>
      <sheetName val="오동"/>
      <sheetName val="대조"/>
      <sheetName val="나한"/>
      <sheetName val="수안보-MBR1"/>
      <sheetName val="수량산출"/>
      <sheetName val="설직재-1"/>
      <sheetName val="조명율표"/>
      <sheetName val="공사비총괄표"/>
      <sheetName val="날개벽(시점좌측)"/>
      <sheetName val="일위대가1"/>
      <sheetName val="단가조사"/>
      <sheetName val="포장물량집계"/>
      <sheetName val="6PILE  (돌출)"/>
      <sheetName val="원형1호맨홀토공수량"/>
      <sheetName val="입력란"/>
      <sheetName val="97노임단가"/>
      <sheetName val="표지"/>
      <sheetName val="날개벽"/>
      <sheetName val="신고조서"/>
      <sheetName val="1,2공구원가계산서"/>
      <sheetName val="2공구산출내역"/>
      <sheetName val="1공구산출내역서"/>
      <sheetName val="도로경계단위"/>
      <sheetName val="직접공사비"/>
      <sheetName val="재료"/>
      <sheetName val="목차 "/>
      <sheetName val="예산M11A"/>
      <sheetName val="추가예산"/>
      <sheetName val="부대내역"/>
      <sheetName val="4.2유효폭의 계산"/>
      <sheetName val="실행"/>
      <sheetName val="내역서1999.8최종"/>
      <sheetName val="97년 추정"/>
      <sheetName val="102역사"/>
      <sheetName val="월말"/>
      <sheetName val="내역서중"/>
      <sheetName val="일위대가9803"/>
      <sheetName val="INPUT"/>
      <sheetName val="자재단가비교표"/>
      <sheetName val="차수"/>
      <sheetName val="뚝토공"/>
      <sheetName val="해평견적"/>
      <sheetName val="우수내용"/>
      <sheetName val="코드"/>
      <sheetName val=" 총괄표"/>
      <sheetName val="단가산출"/>
      <sheetName val="일위대가목차"/>
      <sheetName val="인명부"/>
      <sheetName val="물량표"/>
      <sheetName val="PIPING"/>
      <sheetName val="#3_일위대가목록"/>
      <sheetName val="#2_일위대가목록"/>
      <sheetName val="공정코드"/>
      <sheetName val="H-PILE수량집계"/>
      <sheetName val="4. 주형설계"/>
      <sheetName val="일위대가표"/>
      <sheetName val="단가표"/>
      <sheetName val="COPING"/>
      <sheetName val="RAMP 단면(R2)"/>
      <sheetName val="중기"/>
      <sheetName val="지중자재단가"/>
      <sheetName val="실행철강하도"/>
      <sheetName val="토사(PE)"/>
      <sheetName val="증감내역서"/>
      <sheetName val="PSCbeam설계"/>
      <sheetName val="99총공사내역서"/>
      <sheetName val="DATE"/>
      <sheetName val="적용토목"/>
      <sheetName val="램머"/>
      <sheetName val="찍기"/>
      <sheetName val="간접1"/>
      <sheetName val="노임"/>
      <sheetName val="항목등록"/>
      <sheetName val="NYS"/>
      <sheetName val="대림경상68억"/>
      <sheetName val="발주내역"/>
      <sheetName val="I一般比"/>
      <sheetName val="접지수량"/>
      <sheetName val="공사착공계"/>
      <sheetName val="토공(우물통,기타) "/>
      <sheetName val="2.단면가정"/>
      <sheetName val="수우미양가(Vlookup)"/>
      <sheetName val="공통가설공사"/>
      <sheetName val="세골재  T2 변경 현황"/>
      <sheetName val="0.단가"/>
      <sheetName val="0506생활권구적"/>
      <sheetName val="단면 (2)"/>
      <sheetName val="내역서 제출"/>
      <sheetName val="인수공규격"/>
      <sheetName val="노무비 근거"/>
      <sheetName val="역T형교대(말뚝기초)"/>
      <sheetName val="산출내역서"/>
      <sheetName val="총괄"/>
      <sheetName val="날개벽수량표"/>
      <sheetName val="준검 내역서"/>
      <sheetName val="초기화면"/>
      <sheetName val="골조"/>
      <sheetName val="갑지"/>
      <sheetName val="역T형(H=6.0) (2)"/>
      <sheetName val="중기근거"/>
      <sheetName val="40총괄"/>
      <sheetName val="40집계"/>
      <sheetName val="요율"/>
      <sheetName val="조경일람"/>
      <sheetName val="노임이"/>
      <sheetName val="단가 및 재료비"/>
      <sheetName val="중기사용료산출근거"/>
      <sheetName val="2000용수잠관-수량집계"/>
      <sheetName val="계수시트"/>
      <sheetName val="품셈TABLE"/>
      <sheetName val="단가일람"/>
      <sheetName val="지질조사"/>
      <sheetName val="토공 total"/>
      <sheetName val="원형맨홀수량"/>
      <sheetName val="산근"/>
      <sheetName val="8.석축단위(H=1.5M)"/>
      <sheetName val="간지"/>
      <sheetName val="재료집계표"/>
      <sheetName val="총괄내역서"/>
      <sheetName val="신천3호용수로"/>
      <sheetName val="3련 BOX"/>
      <sheetName val="CC16-내역서"/>
      <sheetName val="3BL공동구 수량"/>
      <sheetName val="이토변실"/>
      <sheetName val="단위단가"/>
      <sheetName val="교대(A1)"/>
      <sheetName val="단위수량"/>
      <sheetName val="건축공사실행"/>
      <sheetName val="연결관암거"/>
      <sheetName val="가시설수량"/>
      <sheetName val="식재가격"/>
      <sheetName val="식재총괄"/>
      <sheetName val="일위목록"/>
      <sheetName val="기초일위"/>
      <sheetName val="시설일위"/>
      <sheetName val="조명일위"/>
      <sheetName val="기본1"/>
      <sheetName val="수정일위대가"/>
      <sheetName val="수량집"/>
      <sheetName val="내역_ver1.0"/>
      <sheetName val="crude.SLAB RE-bar"/>
      <sheetName val="CRUDE RE-bar"/>
      <sheetName val="원가"/>
      <sheetName val="토목내역서 (도급단가)"/>
      <sheetName val="2000년1차"/>
      <sheetName val="2000전체분"/>
      <sheetName val="총괄내역"/>
      <sheetName val="일위대가목록"/>
      <sheetName val="자료입력"/>
      <sheetName val="지급자재"/>
      <sheetName val="세부내역"/>
      <sheetName val="약품공급2"/>
      <sheetName val="CTEMCOST"/>
      <sheetName val="업무분장"/>
      <sheetName val="재료비"/>
      <sheetName val="교각계산"/>
      <sheetName val="대비"/>
      <sheetName val="입력변수"/>
      <sheetName val="집계표(OPTION)"/>
      <sheetName val="보차도경계석"/>
      <sheetName val="견적단가"/>
      <sheetName val="용수량(생활용수)"/>
      <sheetName val="실행내역"/>
      <sheetName val="기성내역"/>
      <sheetName val="양식3"/>
      <sheetName val="바닥판의 설계"/>
      <sheetName val="CAT_5"/>
      <sheetName val="CIVIL4"/>
      <sheetName val="VE절감"/>
      <sheetName val="자재단가"/>
      <sheetName val="건축공사"/>
      <sheetName val="JUCKEYK"/>
      <sheetName val="차액보증"/>
      <sheetName val="구조물터파기수량집계"/>
      <sheetName val="덕전리"/>
      <sheetName val="전체"/>
      <sheetName val="세부내역서(전기)"/>
      <sheetName val="1호맨홀토공"/>
      <sheetName val="원가서"/>
      <sheetName val="대창(함평)"/>
      <sheetName val="대창(장성)"/>
      <sheetName val="대창(함평)-창열"/>
      <sheetName val="암거 제원표"/>
      <sheetName val="WING3"/>
      <sheetName val="N賃率-職"/>
      <sheetName val="위치조서"/>
      <sheetName val="여과지동"/>
      <sheetName val="기초자료"/>
      <sheetName val="공사비산출내역"/>
      <sheetName val="DB"/>
      <sheetName val="101동"/>
      <sheetName val="단가"/>
      <sheetName val="ABUT수량-A1"/>
      <sheetName val="Macro(전선)"/>
      <sheetName val="H-pile(298x299)"/>
      <sheetName val="H-pile(250x250)"/>
      <sheetName val="표준차도부연장집계-ASP"/>
      <sheetName val="참조"/>
      <sheetName val="종배수관면벽구"/>
      <sheetName val="종배수관위치조서"/>
      <sheetName val="INPUT(덕도방향-시점)"/>
      <sheetName val="제경비"/>
      <sheetName val="200"/>
      <sheetName val="도수로수량산출"/>
      <sheetName val="장비집계"/>
      <sheetName val="3.하중산정4.지지력"/>
      <sheetName val="1련박스"/>
      <sheetName val="맨홀수량"/>
      <sheetName val="노무비"/>
      <sheetName val="단양 00 아파트-세부내역"/>
      <sheetName val="MAIN_TABLE"/>
      <sheetName val="유림골조"/>
      <sheetName val="지점별강우량"/>
      <sheetName val="자료"/>
      <sheetName val="건축내역"/>
      <sheetName val="MAIN"/>
      <sheetName val="견적990322"/>
      <sheetName val="지장물_data"/>
      <sheetName val="배수내역"/>
      <sheetName val="ATM기초철가"/>
      <sheetName val="물가자료"/>
      <sheetName val="Sheet2"/>
      <sheetName val="코드표"/>
      <sheetName val="Y-WORK"/>
      <sheetName val="표  지"/>
      <sheetName val="내역서적용수량"/>
      <sheetName val="금융비용"/>
      <sheetName val="단가비교표_공통1"/>
      <sheetName val="직노"/>
      <sheetName val="Customer Databas"/>
      <sheetName val="개인"/>
      <sheetName val="단면가정"/>
      <sheetName val="기흥하도용"/>
      <sheetName val="당진1,2호기전선관설치및접지4차공사내역서-을지"/>
      <sheetName val="가격조사서"/>
      <sheetName val="배수공"/>
      <sheetName val="암거"/>
      <sheetName val="포장공"/>
      <sheetName val="Sheet5"/>
      <sheetName val="을지"/>
      <sheetName val="WORK"/>
      <sheetName val="일위(수원)"/>
      <sheetName val="전체제잡비"/>
      <sheetName val="미드수량"/>
      <sheetName val="실행대비"/>
      <sheetName val="참고사항"/>
      <sheetName val="대부예산서"/>
      <sheetName val="CODE"/>
      <sheetName val="기초공"/>
      <sheetName val="MOTOR"/>
      <sheetName val="기둥(원형)"/>
      <sheetName val="제직재"/>
      <sheetName val="배수장토목공사비"/>
      <sheetName val="시행후면적"/>
      <sheetName val="설계조건"/>
      <sheetName val="마산월령동골조물량변경"/>
      <sheetName val="총괄-1"/>
      <sheetName val="암거 제원표-1단계"/>
      <sheetName val="분뇨"/>
      <sheetName val="C.배수관공"/>
      <sheetName val="토공(1)"/>
      <sheetName val="절대지우지말것"/>
      <sheetName val="집기손료"/>
      <sheetName val="단위중량"/>
      <sheetName val="소도3교"/>
      <sheetName val="소보"/>
      <sheetName val="포장면적집계"/>
      <sheetName val="출력X"/>
      <sheetName val="우각부보강"/>
      <sheetName val="재료할증"/>
      <sheetName val="상-교대(A1-A2)"/>
      <sheetName val="8.PILE  (돌출)"/>
      <sheetName val="연돌일위집계"/>
      <sheetName val="율촌법률사무소2내역"/>
      <sheetName val="시중노임단가"/>
      <sheetName val="48전력선로일위"/>
      <sheetName val="단가조사서"/>
      <sheetName val="수습"/>
      <sheetName val="직접노무"/>
      <sheetName val="직접재료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단가"/>
      <sheetName val="교대(A1-A2)"/>
      <sheetName val="공사개요"/>
      <sheetName val="#REF"/>
      <sheetName val="내역서"/>
      <sheetName val="인건비"/>
      <sheetName val="대비"/>
      <sheetName val="Dae_Jiju"/>
      <sheetName val="Sikje_ingun"/>
      <sheetName val="TREE_D"/>
      <sheetName val="MIJIBI"/>
      <sheetName val="경비"/>
      <sheetName val="일위대가"/>
      <sheetName val="실행내역"/>
      <sheetName val="교대(A1)"/>
      <sheetName val="견적의뢰서"/>
      <sheetName val="배수공"/>
      <sheetName val="집계표"/>
      <sheetName val="건축내역"/>
      <sheetName val="가격조사서"/>
      <sheetName val="사용성검토"/>
      <sheetName val="해평견적"/>
      <sheetName val="Sheet1 (2)"/>
      <sheetName val="청천내"/>
      <sheetName val="재료비"/>
      <sheetName val="별표총괄"/>
      <sheetName val="총괄내역서"/>
      <sheetName val="시공여유율"/>
      <sheetName val="BID"/>
      <sheetName val="양수장(기계)"/>
      <sheetName val="Sheet1"/>
      <sheetName val="장비집계"/>
      <sheetName val="노임"/>
      <sheetName val="실행철강하도"/>
      <sheetName val="EUL"/>
      <sheetName val="일H35Y4"/>
      <sheetName val="동력부하계산"/>
      <sheetName val="대림경상68억"/>
      <sheetName val="제수"/>
      <sheetName val="공기"/>
      <sheetName val="노무비계"/>
      <sheetName val="부하(성남)"/>
      <sheetName val="공통가설"/>
      <sheetName val="공사비총괄표"/>
      <sheetName val="공종별"/>
      <sheetName val="Sheet17"/>
      <sheetName val="도시가스현황"/>
      <sheetName val="내역"/>
      <sheetName val="간접"/>
      <sheetName val="단위단가"/>
      <sheetName val="중기사용료"/>
      <sheetName val="새공통"/>
      <sheetName val="대전-교대(A1-A2)"/>
      <sheetName val="물가변동 총괄서"/>
      <sheetName val="수량조서(신)"/>
      <sheetName val="금액내역서"/>
      <sheetName val="취수탑"/>
      <sheetName val="맨홀수량"/>
      <sheetName val="설계조건"/>
      <sheetName val="허용전류-IEC"/>
      <sheetName val="허용전류-IEC DATA"/>
      <sheetName val="변수데이타"/>
      <sheetName val="Sheet3"/>
      <sheetName val="제잡비"/>
      <sheetName val="증감내역서"/>
      <sheetName val="저"/>
      <sheetName val="현황산출서"/>
      <sheetName val="기초1"/>
      <sheetName val="본선 토공 분배표"/>
      <sheetName val="방배동내역(리라)"/>
      <sheetName val="건축공사집계표"/>
      <sheetName val="방배동내역 (총괄)"/>
      <sheetName val="부대공사총괄"/>
      <sheetName val="낙찰표"/>
      <sheetName val="조명시설"/>
      <sheetName val="프랜트면허"/>
      <sheetName val="토목주소"/>
      <sheetName val="부속동"/>
      <sheetName val="ASALTOTA"/>
      <sheetName val="인사자료총집계"/>
      <sheetName val="TEST1"/>
      <sheetName val="평가데이터"/>
      <sheetName val="EQUIP LIST"/>
      <sheetName val="수량집계"/>
      <sheetName val="7.1유효폭"/>
      <sheetName val="기본단가"/>
      <sheetName val="DATE"/>
      <sheetName val="현장관리비 산출내역"/>
      <sheetName val="노임단가"/>
      <sheetName val="36+45-113-18+19+20I"/>
      <sheetName val="현장관리비"/>
      <sheetName val="정부노임단가"/>
      <sheetName val="특수선일위대가"/>
      <sheetName val="장비내역서"/>
      <sheetName val="부하계산서"/>
      <sheetName val="방배동내역(한영)"/>
      <sheetName val="CTEMCOST"/>
      <sheetName val="노무비단가"/>
      <sheetName val="단면치수"/>
      <sheetName val="도급"/>
      <sheetName val="건축공사실행"/>
      <sheetName val="장비"/>
      <sheetName val="산근1"/>
      <sheetName val="노무"/>
      <sheetName val="자재"/>
      <sheetName val="지급자재"/>
      <sheetName val="총공사내역서"/>
      <sheetName val="데이타"/>
      <sheetName val="변경내역대비표(2)"/>
      <sheetName val="단면 (2)"/>
      <sheetName val="토사(PE)"/>
      <sheetName val="갑지1"/>
      <sheetName val="구조물견적"/>
      <sheetName val="물가시세"/>
      <sheetName val="자료"/>
      <sheetName val="Y-WORK"/>
      <sheetName val="INPUT"/>
      <sheetName val="수량3"/>
      <sheetName val="3.공통공사대비"/>
      <sheetName val="000000"/>
      <sheetName val="공사비예산서(토목분)"/>
      <sheetName val="물량"/>
      <sheetName val="뚝토공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공문"/>
      <sheetName val="D01"/>
      <sheetName val="D02"/>
      <sheetName val="토공 갑지"/>
      <sheetName val="구조물철거타공정이월"/>
      <sheetName val="1-1"/>
      <sheetName val="내역1"/>
      <sheetName val="CIVIL"/>
      <sheetName val="단가비교표"/>
      <sheetName val="기계경비일람"/>
      <sheetName val="주식"/>
      <sheetName val="영동(D)"/>
      <sheetName val="원형1호맨홀토공수량"/>
      <sheetName val="BOX 본체"/>
      <sheetName val="MAT"/>
      <sheetName val="갑지(추정)"/>
      <sheetName val="JUCKEYK"/>
      <sheetName val=" "/>
      <sheetName val="WORK"/>
      <sheetName val="외자배분"/>
      <sheetName val="외자내역"/>
      <sheetName val="일위대가(가설)"/>
      <sheetName val="표지"/>
      <sheetName val="단가조사표"/>
      <sheetName val="설계개요"/>
      <sheetName val="예가표"/>
      <sheetName val="출자한도"/>
      <sheetName val="각사별공사비분개 "/>
      <sheetName val="바닥판"/>
      <sheetName val="1,2,3,4,5단위수량"/>
      <sheetName val="해외법인"/>
      <sheetName val="JUCK"/>
      <sheetName val="일년TOTAL"/>
      <sheetName val="총괄표"/>
      <sheetName val="적용률"/>
      <sheetName val="전기"/>
      <sheetName val="침하계"/>
      <sheetName val="자재단가"/>
      <sheetName val="대로근거"/>
      <sheetName val="중로근거"/>
      <sheetName val="경비2내역"/>
      <sheetName val="을 2"/>
      <sheetName val="을 1"/>
      <sheetName val="일위대가표"/>
      <sheetName val="자재수량"/>
      <sheetName val="정SW_원_"/>
      <sheetName val="입찰안"/>
      <sheetName val="차액보증"/>
      <sheetName val="현장지지물물량"/>
      <sheetName val="기계경비(시간당)"/>
      <sheetName val="램머"/>
      <sheetName val="SG"/>
      <sheetName val="제경비"/>
      <sheetName val="실적"/>
      <sheetName val="입력(K0)"/>
      <sheetName val="노무비"/>
      <sheetName val="찍기"/>
      <sheetName val="별표"/>
      <sheetName val="자재조사표"/>
      <sheetName val="9GNG운반"/>
      <sheetName val="터널전기"/>
      <sheetName val="9811"/>
      <sheetName val="Sheet5"/>
      <sheetName val="발생토"/>
      <sheetName val="계수시트"/>
      <sheetName val="식재인부"/>
      <sheetName val="간접비"/>
      <sheetName val="6호기"/>
      <sheetName val="유기공정"/>
      <sheetName val="Sheet2"/>
      <sheetName val="설계흐름도"/>
      <sheetName val="S1"/>
      <sheetName val="연돌일위집계"/>
      <sheetName val="정렬"/>
      <sheetName val="COVER-P"/>
      <sheetName val="2006납품"/>
      <sheetName val="6PILE  (돌출)"/>
      <sheetName val="70%"/>
      <sheetName val="기기리스트"/>
      <sheetName val="노임이"/>
      <sheetName val="산출금액내역"/>
      <sheetName val="견적대비표"/>
      <sheetName val="공내역서"/>
      <sheetName val="단위중기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공문(신)"/>
      <sheetName val="적용단가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L-type"/>
      <sheetName val="표준건축비"/>
      <sheetName val="수량산출"/>
      <sheetName val="결재갑지"/>
      <sheetName val="일위대가(건축)"/>
      <sheetName val="D-3109"/>
      <sheetName val="ABUT수량-A1"/>
      <sheetName val="1.취수장"/>
      <sheetName val="마감사양"/>
      <sheetName val="터널조도"/>
      <sheetName val="기성집계"/>
      <sheetName val="전체"/>
      <sheetName val="3련 BOX"/>
      <sheetName val="TB-내역서"/>
      <sheetName val="Pier 3"/>
      <sheetName val="용수간선"/>
      <sheetName val="간선계산"/>
      <sheetName val="BOX(1.5X1.5)"/>
      <sheetName val="1호맨홀토공"/>
      <sheetName val="수목단가"/>
      <sheetName val="시설수량표"/>
      <sheetName val="기초단가"/>
      <sheetName val="조건표"/>
      <sheetName val="을"/>
      <sheetName val="와동25-3(변경)"/>
      <sheetName val="매립"/>
      <sheetName val="관로토공"/>
      <sheetName val="신천교(음성)"/>
      <sheetName val="중기일위대가"/>
      <sheetName val="Sheet6"/>
      <sheetName val="기성금내역서"/>
      <sheetName val="자바라1"/>
      <sheetName val="해외 연수비용 계산-삭제"/>
      <sheetName val="해외 기술훈련비 (합계)"/>
      <sheetName val="2000년1차"/>
      <sheetName val="결과조달"/>
      <sheetName val="옹벽(수량)"/>
      <sheetName val="12호기내역서(건축분)"/>
      <sheetName val="암거날개벽"/>
      <sheetName val="2"/>
      <sheetName val="Sheet4"/>
      <sheetName val="품셈TABLE"/>
      <sheetName val="배명(단가)"/>
      <sheetName val="옹벽수량집계"/>
      <sheetName val="1SPAN"/>
      <sheetName val="기초"/>
      <sheetName val="수량집계표"/>
      <sheetName val="공종별수량집계"/>
      <sheetName val="골조시행"/>
      <sheetName val="TYPE A"/>
      <sheetName val="기둥(원형)"/>
      <sheetName val="U-TYPE(1)"/>
      <sheetName val="맨홀토공산출"/>
      <sheetName val="부도어음"/>
      <sheetName val="Baby일위대가"/>
      <sheetName val="7-3단면_상시"/>
      <sheetName val="T기성9605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소요자재"/>
      <sheetName val="노무산출서"/>
      <sheetName val="시설일위"/>
      <sheetName val="식재수량표"/>
      <sheetName val="식재일위"/>
      <sheetName val="금융비용"/>
      <sheetName val="1ST"/>
      <sheetName val="WEON"/>
      <sheetName val="기경집계"/>
      <sheetName val="시설물일위"/>
      <sheetName val="FORM-0"/>
      <sheetName val="구성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수정2"/>
      <sheetName val="산출근거"/>
      <sheetName val="단가산출1"/>
      <sheetName val="단가산출2"/>
      <sheetName val="철거산출근거"/>
      <sheetName val="원가1(기계)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영업2"/>
      <sheetName val="C &amp; G RHS"/>
      <sheetName val="산출내역서집계표"/>
      <sheetName val="장비투입 (2)"/>
      <sheetName val="장문교(대전)"/>
      <sheetName val="#10거푸집유로폼(0~7m)"/>
      <sheetName val="상부하중"/>
      <sheetName val="풍하중1"/>
      <sheetName val="2000년 공정표"/>
      <sheetName val="경영상태"/>
      <sheetName val="96까지"/>
      <sheetName val="97년"/>
      <sheetName val="98이후"/>
      <sheetName val="수량명세서"/>
      <sheetName val="공사내역"/>
      <sheetName val="메서,변+증"/>
      <sheetName val="K55수출"/>
      <sheetName val="c_balju"/>
      <sheetName val="방송(체육관)"/>
      <sheetName val="국공유지및사유지"/>
      <sheetName val="포장물량집계"/>
      <sheetName val="날개벽수량표"/>
      <sheetName val="L형옹벽단위수량(35)"/>
      <sheetName val="L형옹벽단위수량(25)"/>
      <sheetName val="광산내역"/>
      <sheetName val="건축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부대내역"/>
      <sheetName val="Man Hole"/>
      <sheetName val="1공구 건정토건 토공"/>
      <sheetName val="단기차입금"/>
      <sheetName val="5사남"/>
      <sheetName val="CC16-내역서"/>
      <sheetName val="Total"/>
      <sheetName val="식재"/>
      <sheetName val="시설물"/>
      <sheetName val="식재출력용"/>
      <sheetName val="유지관리"/>
      <sheetName val="1안98Billing"/>
      <sheetName val="유림골조"/>
      <sheetName val="설비원가"/>
      <sheetName val="예산총괄표"/>
      <sheetName val="투자효율분석"/>
      <sheetName val="설계명세서"/>
      <sheetName val="9"/>
      <sheetName val="설계기준"/>
      <sheetName val="DANGA"/>
      <sheetName val="전기일위대가"/>
      <sheetName val="신림자금"/>
      <sheetName val="일위대가목차"/>
      <sheetName val="변경내역"/>
      <sheetName val="목표세부명세"/>
      <sheetName val="선로정수계산"/>
      <sheetName val="수문보고"/>
      <sheetName val="날개벽(시점좌측)"/>
      <sheetName val="참조"/>
      <sheetName val="간접1"/>
      <sheetName val="실시공"/>
      <sheetName val="기성내역"/>
      <sheetName val="F4-F7"/>
      <sheetName val="입찰내역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COVER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조명율표"/>
      <sheetName val="터파기및재료"/>
      <sheetName val="°©Áö"/>
      <sheetName val="기지국"/>
      <sheetName val="수질정화시설"/>
      <sheetName val="교대시점"/>
      <sheetName val="비탈면보호공수량산출"/>
      <sheetName val="CAL"/>
      <sheetName val="L_type"/>
      <sheetName val="토공산출(주차장)"/>
      <sheetName val="CON포장수량"/>
      <sheetName val="ACUNIT"/>
      <sheetName val="CONUNIT"/>
      <sheetName val="포장공"/>
      <sheetName val="간지"/>
      <sheetName val="신우"/>
      <sheetName val="과천MAIN"/>
      <sheetName val="물량표"/>
      <sheetName val="변경원가서갑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설계서"/>
      <sheetName val="교각계산"/>
      <sheetName val="Process Piping"/>
      <sheetName val="BQ(실행)"/>
      <sheetName val="소비자가"/>
      <sheetName val="20관리비율"/>
      <sheetName val="49일위"/>
      <sheetName val="경비_원본"/>
      <sheetName val="품셈기준"/>
      <sheetName val="WEIGHT LIST"/>
      <sheetName val="POL6차-PIPING"/>
      <sheetName val="산#2-1 (2)"/>
      <sheetName val="산#3-1"/>
      <sheetName val="차도조도계산"/>
      <sheetName val="공통비(전체)"/>
      <sheetName val="토목-물가"/>
      <sheetName val="재료"/>
      <sheetName val="예정(3)"/>
      <sheetName val="동원(3)"/>
      <sheetName val="jobhist"/>
      <sheetName val="조내역"/>
      <sheetName val="건축공사요약표"/>
      <sheetName val="집계내역서(가압장)"/>
      <sheetName val="흐름도"/>
      <sheetName val="5.3 단면가정"/>
      <sheetName val="화전내"/>
      <sheetName val="2000용수잠관-수량집계"/>
      <sheetName val="은행"/>
      <sheetName val="기성신청"/>
      <sheetName val="내역서(기성청구)"/>
      <sheetName val="TYPE-A"/>
      <sheetName val="수리결과"/>
      <sheetName val="단위수량"/>
      <sheetName val="1.토공"/>
      <sheetName val="FAB별"/>
      <sheetName val="개산공사비"/>
      <sheetName val="증가분"/>
      <sheetName val="증가수정"/>
      <sheetName val="문의사항"/>
      <sheetName val="수수료율표"/>
      <sheetName val="철근단면적"/>
      <sheetName val="깨기"/>
      <sheetName val="견적서세부내용"/>
      <sheetName val="견적내용입력"/>
      <sheetName val="총괄"/>
      <sheetName val="부대공사"/>
      <sheetName val="중동공구"/>
      <sheetName val="AC포장수량"/>
      <sheetName val="증감대비"/>
      <sheetName val="수량이동"/>
      <sheetName val="펌프장수량산출(토)"/>
      <sheetName val="설산1.나"/>
      <sheetName val="본사S"/>
      <sheetName val="상행-교대(A1-A2)"/>
      <sheetName val="설비"/>
      <sheetName val="목록"/>
      <sheetName val="견적"/>
      <sheetName val="공사비증감"/>
      <sheetName val="Raw Data"/>
      <sheetName val="STRA2"/>
      <sheetName val="전라자금"/>
      <sheetName val="9509"/>
      <sheetName val="일반공사"/>
      <sheetName val="음료실행"/>
      <sheetName val="40단가산출서"/>
      <sheetName val="TYPE1"/>
      <sheetName val="철근량"/>
      <sheetName val="TYPE-1"/>
      <sheetName val="집1"/>
      <sheetName val="철근총괄집계표"/>
      <sheetName val="개화1교"/>
      <sheetName val="수량산출서-2"/>
      <sheetName val="업무처리전"/>
      <sheetName val="MOTOR"/>
      <sheetName val="역T형"/>
      <sheetName val="PILE"/>
      <sheetName val="원가계산"/>
      <sheetName val="원가계산서(남측)"/>
      <sheetName val="도장수량(하1)"/>
      <sheetName val="주형"/>
      <sheetName val="Koreasea"/>
      <sheetName val="자재 집계표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A-100전제"/>
      <sheetName val="수량산출서 갑지"/>
      <sheetName val="SPEC"/>
      <sheetName val="DC-2303"/>
      <sheetName val="O＆P"/>
      <sheetName val="결재판(삭제하지말아주세요)"/>
      <sheetName val="배관내역"/>
      <sheetName val="산출서양식01"/>
      <sheetName val="2연BOX"/>
      <sheetName val="내역표지"/>
      <sheetName val="PI"/>
      <sheetName val="충주"/>
      <sheetName val="성곽내역서"/>
      <sheetName val="철골공사"/>
      <sheetName val="1TL종점(1)"/>
      <sheetName val="960318-1"/>
      <sheetName val="0"/>
      <sheetName val="조도계산서 (도서)"/>
      <sheetName val="FB25JN"/>
      <sheetName val="S12"/>
      <sheetName val="S9"/>
      <sheetName val="S14"/>
      <sheetName val="예가대비"/>
      <sheetName val="Calculation"/>
      <sheetName val="토공사"/>
      <sheetName val="tggwan(mac)"/>
      <sheetName val="우각부보강"/>
      <sheetName val="공종별집계표"/>
      <sheetName val="인천성심병원"/>
      <sheetName val="할증 "/>
      <sheetName val="FLA"/>
      <sheetName val="시멘트"/>
      <sheetName val="주공 갑지"/>
      <sheetName val="기안"/>
      <sheetName val="허용전류_IEC"/>
      <sheetName val="허용전류_IEC DATA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토목"/>
      <sheetName val="산1~6"/>
      <sheetName val="금융구조검토"/>
      <sheetName val="삼성전기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SBT NO Proj. Controlling Report"/>
      <sheetName val="품의"/>
      <sheetName val="구체"/>
      <sheetName val="중기비"/>
      <sheetName val="xxxxxx"/>
      <sheetName val="구역화물"/>
      <sheetName val="공종별집계표(건축)"/>
      <sheetName val="FOOTING단면력"/>
      <sheetName val="산근터빈"/>
      <sheetName val="품의서"/>
      <sheetName val="배수내역"/>
      <sheetName val="기둥"/>
      <sheetName val="자"/>
      <sheetName val="노"/>
      <sheetName val="하도내역 (철콘)"/>
      <sheetName val="잡비계산"/>
      <sheetName val="공문갑지"/>
      <sheetName val="사통"/>
      <sheetName val="아산추가1220"/>
      <sheetName val="COA-17"/>
      <sheetName val="C-18"/>
      <sheetName val="견적서"/>
      <sheetName val="산출내역서"/>
      <sheetName val="원가"/>
      <sheetName val="교통대책내역"/>
      <sheetName val="PHC파일 천공 및 항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/>
      <sheetData sheetId="668"/>
      <sheetData sheetId="669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/>
      <sheetData sheetId="697" refreshError="1"/>
      <sheetData sheetId="698" refreshError="1"/>
      <sheetData sheetId="699"/>
      <sheetData sheetId="700"/>
      <sheetData sheetId="701"/>
      <sheetData sheetId="702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2"/>
    </sheetNames>
    <definedNames>
      <definedName name="가능"/>
      <definedName name="가로등"/>
      <definedName name="가로등입력"/>
      <definedName name="간지"/>
      <definedName name="견적서1"/>
      <definedName name="경유가격"/>
      <definedName name="계산서2"/>
      <definedName name="공"/>
      <definedName name="공구"/>
      <definedName name="공사비산출근거"/>
      <definedName name="구룡"/>
      <definedName name="기둥집계"/>
      <definedName name="기타자재"/>
      <definedName name="ㄴㄹㄴㅇㄹㄴ"/>
      <definedName name="나나나"/>
      <definedName name="나나나나나"/>
      <definedName name="남산"/>
      <definedName name="내선전공"/>
      <definedName name="노임단가수정완료"/>
      <definedName name="대명1"/>
      <definedName name="대명갑지"/>
      <definedName name="대화상자표시"/>
      <definedName name="등용구분"/>
      <definedName name="등주높이"/>
      <definedName name="ㄹㄹㅇㄷㄷㄷ"/>
      <definedName name="ㄺㅀ"/>
      <definedName name="매크로1"/>
      <definedName name="물량대비"/>
      <definedName name="물량대비1"/>
      <definedName name="물량정산1"/>
      <definedName name="물량집계설계"/>
      <definedName name="ㅂㅂ"/>
      <definedName name="바보"/>
      <definedName name="비교표"/>
      <definedName name="사용램프"/>
      <definedName name="설계집계"/>
      <definedName name="신호기"/>
      <definedName name="실제"/>
      <definedName name="실행75.5"/>
      <definedName name="실행총괄"/>
      <definedName name="심사평가내역"/>
      <definedName name="ㅗㅅㅅㄹ"/>
      <definedName name="연접물량"/>
      <definedName name="옥"/>
      <definedName name="옥와ㄱ"/>
      <definedName name="원가1"/>
      <definedName name="이읍"/>
      <definedName name="자재단가수정완료"/>
      <definedName name="저압케이블공"/>
      <definedName name="점멸기입력"/>
      <definedName name="조도계산"/>
      <definedName name="조도계산2"/>
      <definedName name="조도계산3"/>
      <definedName name="조도등주종류"/>
      <definedName name="조도케이블길이"/>
      <definedName name="조수"/>
      <definedName name="중기기사"/>
      <definedName name="지입자재"/>
      <definedName name="참조"/>
      <definedName name="취소"/>
      <definedName name="크레인가격"/>
      <definedName name="터널"/>
      <definedName name="통합"/>
      <definedName name="폐기물"/>
      <definedName name="품"/>
      <definedName name="품의서"/>
      <definedName name="황"/>
      <definedName name="ahwl"/>
      <definedName name="CG"/>
      <definedName name="ENG"/>
      <definedName name="g_sort"/>
      <definedName name="han"/>
      <definedName name="PNT"/>
      <definedName name="rkstjs"/>
      <definedName name="SC"/>
      <definedName name="SHDLAEKSRKTNWJD"/>
      <definedName name="shoe"/>
      <definedName name="SO"/>
      <definedName name="TLFTN"/>
    </definedNames>
    <sheetDataSet>
      <sheetData sheetId="0"/>
      <sheetData sheetId="1"/>
      <sheetData sheetId="2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총(건축)"/>
      <sheetName val="별표(건축)"/>
      <sheetName val="Book1"/>
      <sheetName val="일반공사"/>
    </sheetNames>
    <definedNames>
      <definedName name="간" refersTo="#REF!"/>
      <definedName name="간간" refersTo="#REF!"/>
      <definedName name="강교" refersTo="#REF!"/>
      <definedName name="강교2" refersTo="#REF!"/>
      <definedName name="구간삽도" refersTo="#REF!"/>
      <definedName name="구삼" refersTo="#REF!"/>
      <definedName name="구전" refersTo="#REF!"/>
      <definedName name="camberWork" refersTo="#REF!"/>
      <definedName name="gu" refersTo="#REF!"/>
      <definedName name="gus" refersTo="#REF!"/>
      <definedName name="설계단면력요약.SAP90Work" refersTo="#REF!"/>
      <definedName name="안녕" refersTo="#REF!"/>
      <definedName name="여러분" refersTo="#REF!"/>
      <definedName name="원가계산" refersTo="#REF!"/>
      <definedName name="원가계산창" refersTo="#REF!"/>
      <definedName name="이미도" refersTo="#REF!"/>
      <definedName name="인쇄양식" refersTo="#REF!"/>
      <definedName name="자재인력조달" refersTo="#REF!"/>
      <definedName name="전주천" refersTo="#REF!"/>
      <definedName name="철콘공사" refersTo="#REF!"/>
      <definedName name="통복천" refersTo="#REF!"/>
      <definedName name="투찰서_2" refersTo="#REF!"/>
      <definedName name="투찰서_3" refersTo="#REF!"/>
      <definedName name="투찰서2" refersTo="#REF!"/>
      <definedName name="ㅍㅇ" refersTo="#REF!"/>
      <definedName name="후다" refersTo="#REF!"/>
    </definedNames>
    <sheetDataSet>
      <sheetData sheetId="0">
        <row r="4">
          <cell r="F4">
            <v>0</v>
          </cell>
        </row>
      </sheetData>
      <sheetData sheetId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  <sheetName val="한국중공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말뚝지지력산정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대로근거"/>
      <sheetName val="중로근거"/>
      <sheetName val="내역서 "/>
      <sheetName val="단가"/>
      <sheetName val="1.설계조건"/>
      <sheetName val="교각1"/>
      <sheetName val="단가산출서1"/>
      <sheetName val="식재총괄"/>
      <sheetName val="을"/>
      <sheetName val="노임이"/>
      <sheetName val="DATA"/>
      <sheetName val="전기"/>
      <sheetName val="전체"/>
      <sheetName val="철근단면적"/>
      <sheetName val="CODE"/>
      <sheetName val="#REF"/>
      <sheetName val="보온자재단가표"/>
      <sheetName val="입찰안"/>
      <sheetName val="자료"/>
      <sheetName val="COPING"/>
      <sheetName val="Y-WORK"/>
      <sheetName val="기둥(원형)"/>
      <sheetName val="하도금액분계"/>
      <sheetName val="산출근거"/>
      <sheetName val="코드표"/>
      <sheetName val="견적990322"/>
      <sheetName val="원형맨홀수량"/>
      <sheetName val="단면가정"/>
      <sheetName val="ABUT수량-A1"/>
      <sheetName val="danga"/>
      <sheetName val="ilch"/>
      <sheetName val="guard(mac)"/>
      <sheetName val="가도공"/>
      <sheetName val="좌측"/>
      <sheetName val="수입"/>
      <sheetName val="hvac(제어동)"/>
      <sheetName val="단위수량"/>
      <sheetName val="9GNG운반"/>
      <sheetName val="SLAB&quot;1&quot;"/>
      <sheetName val="식생블럭단위수량"/>
      <sheetName val="Sheet1"/>
      <sheetName val="INPUT"/>
      <sheetName val="조경"/>
      <sheetName val="DATE"/>
      <sheetName val="방음벽기초(H=4m)"/>
      <sheetName val="Macro(전선)"/>
      <sheetName val="SILICATE"/>
      <sheetName val="TB-내역서"/>
      <sheetName val="업체별기성내역"/>
      <sheetName val="내역서_"/>
      <sheetName val="토목"/>
      <sheetName val="70%"/>
      <sheetName val="일위대가9803"/>
      <sheetName val="내역서"/>
      <sheetName val="시설물기초"/>
      <sheetName val="대비"/>
      <sheetName val="구조물철거타공정이월"/>
      <sheetName val="역T형"/>
      <sheetName val="TYPE-A"/>
      <sheetName val="8.PILE  (돌출)"/>
      <sheetName val="합계금액"/>
      <sheetName val="주차구획선수량"/>
      <sheetName val="몰탈재료산출"/>
      <sheetName val="일위대가(가설)"/>
      <sheetName val="노임단가"/>
      <sheetName val="설계예산"/>
      <sheetName val="Macro1"/>
      <sheetName val="연령현황"/>
      <sheetName val="데이타"/>
      <sheetName val="Front"/>
      <sheetName val="wall"/>
      <sheetName val="전기일위대가"/>
      <sheetName val="hvac내역서(제어동)"/>
      <sheetName val="자재단가"/>
      <sheetName val="관리,공감"/>
      <sheetName val="노임"/>
      <sheetName val="WVAL"/>
      <sheetName val="1"/>
      <sheetName val="ITEM"/>
      <sheetName val="용산1(해보)"/>
      <sheetName val="터파기및재료"/>
      <sheetName val="3.하중산정4.지지력"/>
      <sheetName val="표지 (2)"/>
      <sheetName val="분석"/>
      <sheetName val="개산공사비"/>
      <sheetName val="대전21토목내역서"/>
      <sheetName val="금액내역서"/>
      <sheetName val="실행철강하도"/>
      <sheetName val="일반부표"/>
      <sheetName val="수로단위수량"/>
      <sheetName val="기초일위"/>
      <sheetName val="수목단가"/>
      <sheetName val="시설수량표"/>
      <sheetName val="시설일위"/>
      <sheetName val="식재수량표"/>
      <sheetName val="식재일위"/>
      <sheetName val="총괄표"/>
      <sheetName val="설명서 "/>
      <sheetName val="세목전체"/>
      <sheetName val="20관리비율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99노임기준"/>
      <sheetName val="1. 설계조건 2.단면가정 3. 하중계산"/>
      <sheetName val="DATA 입력란"/>
      <sheetName val="송라터널총괄"/>
      <sheetName val="절취및터파기"/>
      <sheetName val="가중치"/>
      <sheetName val="2호맨홀공제수량"/>
      <sheetName val="토공총괄집계"/>
      <sheetName val="하수급견적대비"/>
      <sheetName val="조명율표"/>
      <sheetName val="1,2,3,4,5단위수량"/>
      <sheetName val="설직재-1"/>
      <sheetName val="일위대가(계측기설치)"/>
      <sheetName val="CON포장수량"/>
      <sheetName val="CONUNIT"/>
      <sheetName val="포장공"/>
      <sheetName val="N賃率-職"/>
      <sheetName val="제직재"/>
      <sheetName val="제-노임"/>
      <sheetName val="단면 (2)"/>
      <sheetName val="일위대가표"/>
      <sheetName val="설계조건"/>
      <sheetName val="우수공"/>
      <sheetName val="물량표S"/>
      <sheetName val="PAINT"/>
      <sheetName val="SUMMARY"/>
      <sheetName val="물량표"/>
      <sheetName val="물량표(신)"/>
      <sheetName val="교대(A1)"/>
      <sheetName val="총괄내역서"/>
      <sheetName val="조작대(1연)"/>
      <sheetName val="산출내역서집계표"/>
      <sheetName val="총집계"/>
      <sheetName val="1.설계기준"/>
      <sheetName val="sw1"/>
      <sheetName val="6PILE  (돌출)"/>
      <sheetName val="crude.SLAB RE-bar"/>
      <sheetName val="CRUDE RE-bar"/>
      <sheetName val="지장물C"/>
      <sheetName val="공통가설"/>
      <sheetName val="BID"/>
      <sheetName val="식재일위대가"/>
      <sheetName val="유림골조"/>
      <sheetName val="지구단위계획"/>
      <sheetName val="물가자료"/>
      <sheetName val="3BL공동구 수량"/>
      <sheetName val="참조"/>
      <sheetName val="참조M"/>
      <sheetName val="플랜트 설치"/>
      <sheetName val="INPUT(덕도방향-시점)"/>
      <sheetName val="본체"/>
      <sheetName val="원형1호맨홀토공수량"/>
      <sheetName val="WORK"/>
      <sheetName val="찍기"/>
      <sheetName val="정부노임단가"/>
      <sheetName val="견적조건"/>
      <sheetName val="개략"/>
      <sheetName val="BOX전기내역"/>
      <sheetName val="소운반"/>
      <sheetName val="spiral"/>
      <sheetName val="TEL"/>
      <sheetName val="배수통관(좌)"/>
      <sheetName val="원가입력"/>
      <sheetName val="ASP"/>
      <sheetName val="날개벽수량표"/>
      <sheetName val="석축"/>
      <sheetName val="수량BOQ"/>
      <sheetName val="설계내역서"/>
      <sheetName val="기기리스트"/>
      <sheetName val="철근량"/>
      <sheetName val="안산기계장치"/>
      <sheetName val="W3단면"/>
      <sheetName val="H-pile(298x299)"/>
      <sheetName val="H-pile(250x250)"/>
      <sheetName val="수량산출근거"/>
      <sheetName val="Total"/>
      <sheetName val="기계경비(시간당)"/>
      <sheetName val="램머"/>
      <sheetName val="수량산출"/>
      <sheetName val="가로등내역서"/>
      <sheetName val="내력서"/>
      <sheetName val="안정계산"/>
      <sheetName val="단면검토"/>
      <sheetName val="신규 수주분(사용자 정의)"/>
      <sheetName val="DATA2000"/>
      <sheetName val="품셈TABLE"/>
      <sheetName val="식재인부"/>
      <sheetName val="Sheet1 (2)"/>
      <sheetName val="갑지(추정)"/>
      <sheetName val="신표지1"/>
      <sheetName val="관경별우수관집계"/>
      <sheetName val="내역표지"/>
      <sheetName val="교각계산"/>
      <sheetName val="COMPARISON TABLE"/>
      <sheetName val="부대공Ⅱ"/>
      <sheetName val="견적대비"/>
      <sheetName val="단가조사서"/>
      <sheetName val="목차"/>
      <sheetName val="견적서"/>
      <sheetName val="입찰보고"/>
      <sheetName val="Sheet2"/>
      <sheetName val="토적계산서"/>
      <sheetName val="슬래브"/>
      <sheetName val="토목품셈"/>
      <sheetName val="마산방향철근집계"/>
      <sheetName val="진주방향"/>
      <sheetName val="마산방향"/>
      <sheetName val="CPM챠트"/>
      <sheetName val="내역및총괄"/>
      <sheetName val="토공총괄표"/>
      <sheetName val="방음벽기초"/>
      <sheetName val="웅진교-S2"/>
      <sheetName val="표  지"/>
      <sheetName val="1.우편집중내역서"/>
      <sheetName val="도장수량(하1)"/>
      <sheetName val="포장복구집계"/>
      <sheetName val="덕전리"/>
      <sheetName val="정렬"/>
      <sheetName val="type-F"/>
      <sheetName val="차액보증"/>
      <sheetName val="금융비용"/>
      <sheetName val="주경기-오배수"/>
      <sheetName val="뚝토공"/>
      <sheetName val="원하도급내역서(당초)"/>
      <sheetName val="토공(우물통,기타) "/>
      <sheetName val="보차도경계석"/>
      <sheetName val="갑지"/>
      <sheetName val="산근(PE,300)"/>
      <sheetName val="특2호하천산근"/>
      <sheetName val="특2호부관하천산근"/>
      <sheetName val="약품공급2"/>
      <sheetName val="2011.(4)"/>
      <sheetName val="일위대가1"/>
      <sheetName val="Pier 3"/>
      <sheetName val="한강운반비"/>
      <sheetName val="신우"/>
      <sheetName val="2.입력sheet"/>
      <sheetName val="M1"/>
      <sheetName val="직공비"/>
      <sheetName val="(3.품질관리 시험 총괄표)"/>
      <sheetName val="옥룡잡비"/>
      <sheetName val="※참고자료※"/>
      <sheetName val="손익분석"/>
      <sheetName val="일위대가(건축)"/>
      <sheetName val="전력"/>
      <sheetName val="Sheet3"/>
      <sheetName val="음료실행"/>
      <sheetName val="UEC영화관본공사내역"/>
      <sheetName val="대운산출"/>
      <sheetName val="세부내역"/>
      <sheetName val="소방현물"/>
      <sheetName val="내역"/>
      <sheetName val="현장일반사항"/>
      <sheetName val="공사비예산서(토목분)"/>
      <sheetName val="토량1-1"/>
      <sheetName val="주형"/>
      <sheetName val="옹벽"/>
      <sheetName val="거래처등록"/>
      <sheetName val="98수문일위"/>
      <sheetName val="단가(1)"/>
      <sheetName val="원가계산서"/>
      <sheetName val="MOTOR"/>
      <sheetName val="U-TYPE(1)"/>
      <sheetName val="A-4"/>
      <sheetName val="노무비계"/>
      <sheetName val="지급자재"/>
      <sheetName val="바닥판(1)"/>
      <sheetName val="소업1교"/>
      <sheetName val="원형측구(B-type)"/>
      <sheetName val="상수도공-간지"/>
      <sheetName val="공사내역"/>
      <sheetName val="PAD TR보호대기초"/>
      <sheetName val="가로등기초"/>
      <sheetName val="설계명세"/>
      <sheetName val="갑지1"/>
      <sheetName val="2000년1차"/>
      <sheetName val="2.가정단면"/>
      <sheetName val="법면"/>
      <sheetName val="부대공"/>
      <sheetName val="구조물공"/>
      <sheetName val="중기일위대가"/>
      <sheetName val="토공"/>
      <sheetName val="배수공1"/>
      <sheetName val="기계시공"/>
      <sheetName val="총괄"/>
      <sheetName val="건축공사"/>
      <sheetName val="맨홀수량"/>
      <sheetName val="토사(PE)"/>
      <sheetName val="DIAPHRAGM"/>
      <sheetName val="상시"/>
      <sheetName val="1TL종점(1)"/>
      <sheetName val="도로경계블럭연장조서"/>
      <sheetName val="토목내역"/>
      <sheetName val="지주목시비량산출서"/>
      <sheetName val="일반공사"/>
      <sheetName val="수량집계표"/>
      <sheetName val="공정별 수량산출서"/>
      <sheetName val="일반시방서"/>
      <sheetName val="일위대가(조경)"/>
      <sheetName val="공사원가계산서"/>
      <sheetName val="수량집계"/>
      <sheetName val="자재 및 폐기물견적(2008)"/>
      <sheetName val="개요"/>
      <sheetName val="XL4Poppy"/>
      <sheetName val="날개벽(시점좌측)"/>
      <sheetName val="물가시세표"/>
      <sheetName val="예상"/>
      <sheetName val="2000용수잠관-수량집계"/>
      <sheetName val="통영LNG입찰현황"/>
      <sheetName val="토목주소"/>
      <sheetName val="프랜트면허"/>
      <sheetName val="별표 "/>
      <sheetName val="단가조사-2"/>
      <sheetName val="VE절감"/>
      <sheetName val="대비표"/>
      <sheetName val="공량산출서"/>
      <sheetName val="1.2.1 마루높이결정"/>
      <sheetName val="기계경비일람"/>
      <sheetName val="별총"/>
      <sheetName val="BID9697"/>
      <sheetName val="설계변경원가계산총괄표"/>
      <sheetName val="COL"/>
      <sheetName val="간지9)"/>
      <sheetName val="7.PILE  (돌출)"/>
      <sheetName val="기안"/>
      <sheetName val="실행대비"/>
      <sheetName val="BOX(1.5X1.5)"/>
      <sheetName val="BOILING검토"/>
      <sheetName val="차선도색현황"/>
      <sheetName val="우수관"/>
      <sheetName val="&lt;목록&gt;"/>
      <sheetName val="설계기준"/>
      <sheetName val="관경"/>
      <sheetName val="시행후면적"/>
      <sheetName val="시가지우회도로공내역서"/>
      <sheetName val="o현장경비"/>
      <sheetName val="증감내역서"/>
      <sheetName val="데리네이타현황"/>
      <sheetName val="SLIDES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Baby일위대가"/>
      <sheetName val="주식"/>
      <sheetName val="기자재비"/>
      <sheetName val="6호기"/>
      <sheetName val="집계표(육상)"/>
      <sheetName val="조건표"/>
      <sheetName val="지급자재조서"/>
      <sheetName val="Sheet15"/>
      <sheetName val="전력구구조물산근"/>
      <sheetName val="하중"/>
      <sheetName val="인명부"/>
      <sheetName val="PD-5(직선)"/>
      <sheetName val="ACUNIT"/>
      <sheetName val="현황산출서"/>
      <sheetName val="부하계산서"/>
      <sheetName val="용수량(생활용수)"/>
      <sheetName val="변경후-SHEET"/>
      <sheetName val="단가조사"/>
      <sheetName val="-몰탈콘크리트"/>
      <sheetName val="예산작성기준(전기)"/>
      <sheetName val="수정내역서"/>
      <sheetName val="자재목록"/>
      <sheetName val="입력"/>
      <sheetName val="전선 및 전선관"/>
      <sheetName val="시선유도표지집계표"/>
      <sheetName val="설계예산서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품의"/>
      <sheetName val="재집"/>
      <sheetName val="직재"/>
      <sheetName val="주요자재집계표"/>
      <sheetName val="날개벽"/>
      <sheetName val="2002년12월"/>
      <sheetName val="woo(mac)"/>
      <sheetName val="통합"/>
      <sheetName val="맨홀평균높이"/>
      <sheetName val="결과조달"/>
      <sheetName val="상승요인분석"/>
      <sheetName val="sheeet2"/>
      <sheetName val=" 냉각수펌프"/>
      <sheetName val="종배수관(신)"/>
      <sheetName val="적용단위길이"/>
      <sheetName val="자료입력"/>
      <sheetName val="종배수관면벽신"/>
      <sheetName val="1062-X방향 "/>
      <sheetName val="단면 _2_"/>
      <sheetName val="Sheet5"/>
      <sheetName val="계단"/>
      <sheetName val="유림총괄"/>
      <sheetName val="단가(반정1교-원주)"/>
      <sheetName val="Sheet10"/>
      <sheetName val="11.자재단가"/>
      <sheetName val="터널구조물산근"/>
      <sheetName val="WEON"/>
      <sheetName val="설계기준 및 하중계산"/>
      <sheetName val="배수내역"/>
      <sheetName val="공내역"/>
      <sheetName val="전차선로 물량표"/>
      <sheetName val="대림경상68억"/>
      <sheetName val="기계경비"/>
      <sheetName val="공사비산출내역"/>
      <sheetName val="포장물량집계"/>
      <sheetName val="중기사용료산출근거"/>
      <sheetName val="단가 및 재료비"/>
      <sheetName val="각사별공사비분개 "/>
      <sheetName val="단가일람"/>
      <sheetName val="단위량당중기"/>
      <sheetName val="P3"/>
      <sheetName val="기초공"/>
      <sheetName val="단가산출"/>
      <sheetName val="2공구산출내역"/>
      <sheetName val="산근"/>
      <sheetName val="기둥"/>
      <sheetName val="저판(버림100)"/>
      <sheetName val="계화배수"/>
      <sheetName val="(A)내역서"/>
      <sheetName val="00000"/>
      <sheetName val="공종별수량집계"/>
      <sheetName val="슬래브(유곡)"/>
      <sheetName val="2000년하반기"/>
      <sheetName val="기초(중마오수)"/>
      <sheetName val="안정검토"/>
      <sheetName val="단면설계"/>
      <sheetName val="주beam"/>
      <sheetName val="평균터파기"/>
      <sheetName val="계산서(곡선부)"/>
      <sheetName val="-치수표(곡선부)"/>
      <sheetName val="1호맨홀토공"/>
      <sheetName val="CTEMCOST"/>
      <sheetName val="현장관리비"/>
      <sheetName val="inter"/>
      <sheetName val="국공유지및사유지"/>
      <sheetName val="내역서(전기)"/>
      <sheetName val="은행"/>
      <sheetName val="입력시트"/>
      <sheetName val="공사현황"/>
      <sheetName val="준검 내역서"/>
      <sheetName val="GAEYO"/>
      <sheetName val="SUMDO"/>
      <sheetName val="ENDDO"/>
      <sheetName val="PLDB"/>
      <sheetName val="AAA"/>
      <sheetName val="M-HOUR"/>
      <sheetName val="공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기초공"/>
      <sheetName val="기둥(원형)"/>
      <sheetName val="BID"/>
      <sheetName val="내역서"/>
      <sheetName val="공사내역"/>
      <sheetName val="TEL"/>
      <sheetName val="type-F"/>
      <sheetName val="조명시설"/>
      <sheetName val="입출재고현황 (2)"/>
      <sheetName val="공사개요"/>
      <sheetName val="공사비집계"/>
      <sheetName val="대비"/>
      <sheetName val="견적서"/>
      <sheetName val="을"/>
      <sheetName val="MOTOR"/>
      <sheetName val="구미4단2"/>
      <sheetName val="#REF"/>
      <sheetName val="일위목록"/>
      <sheetName val="데이타"/>
      <sheetName val="DATA"/>
      <sheetName val="RAHMEN"/>
      <sheetName val="98지급계획"/>
      <sheetName val="부대대비"/>
      <sheetName val="냉연집계"/>
      <sheetName val="design criteria"/>
      <sheetName val="working load at the btm ft."/>
      <sheetName val="plan&amp;section of foundation"/>
      <sheetName val="member design"/>
      <sheetName val="일위대가"/>
      <sheetName val="8공구투찰내역서"/>
      <sheetName val="Sheet2"/>
      <sheetName val="총괄"/>
      <sheetName val="EKOG10건축"/>
      <sheetName val="말뚝지지력산정"/>
      <sheetName val="Customer Databas"/>
      <sheetName val="전체"/>
      <sheetName val="노원열병합  건축공사기성내역서"/>
      <sheetName val="Total"/>
      <sheetName val="영업.일"/>
      <sheetName val="일위대가목차"/>
      <sheetName val="내역"/>
      <sheetName val="말뚝물량"/>
      <sheetName val="협조전"/>
      <sheetName val="1.우편집중내역서"/>
      <sheetName val="터파기및재료"/>
      <sheetName val="공사비예산서(토목분)"/>
      <sheetName val="단가조건"/>
      <sheetName val="설 계"/>
      <sheetName val="BSD (2)"/>
      <sheetName val="정보매체A동"/>
      <sheetName val="ITB COST"/>
      <sheetName val="인사자료총집계"/>
      <sheetName val="Macro1"/>
      <sheetName val="수량산출"/>
      <sheetName val="시멘트"/>
      <sheetName val="조명율표"/>
      <sheetName val="경비2내역"/>
      <sheetName val="hvac내역서(제어동)"/>
      <sheetName val="예산변경사항"/>
      <sheetName val="산출기준(파견전산실)"/>
      <sheetName val="본부소개"/>
      <sheetName val="지급자재"/>
      <sheetName val="DATE"/>
      <sheetName val="청천내"/>
      <sheetName val="2000.05"/>
      <sheetName val="단위중기"/>
      <sheetName val="2.대외공문"/>
      <sheetName val="BSD _2_"/>
      <sheetName val="M1"/>
      <sheetName val="실행철강하도"/>
      <sheetName val="BOQ건축"/>
      <sheetName val="Sheet3"/>
      <sheetName val="토목주소"/>
      <sheetName val="프랜트면허"/>
      <sheetName val="Sheet1"/>
      <sheetName val="품종별-이름"/>
      <sheetName val="설계조건"/>
      <sheetName val="단면검토"/>
      <sheetName val="soil bearing check"/>
      <sheetName val="기계내역"/>
      <sheetName val="TB-내역서"/>
      <sheetName val="교각1"/>
      <sheetName val="Y-WORK"/>
      <sheetName val="포장공"/>
      <sheetName val="토공"/>
      <sheetName val="기계"/>
      <sheetName val="토공(완충)"/>
      <sheetName val="물가"/>
      <sheetName val="EACT10"/>
      <sheetName val="설계명세서"/>
      <sheetName val="UNIT"/>
      <sheetName val="정부노임단가"/>
      <sheetName val="PUMP"/>
      <sheetName val="출력표"/>
      <sheetName val="집계표"/>
      <sheetName val="첨부파일"/>
      <sheetName val="수량산출서"/>
      <sheetName val="가격조사서"/>
      <sheetName val="코드표"/>
      <sheetName val="ABUT수량-A1"/>
      <sheetName val="공통가설"/>
      <sheetName val="1단계"/>
      <sheetName val="전기일위대가"/>
      <sheetName val="계약내역서"/>
      <sheetName val="1.설계조건"/>
      <sheetName val="6.OUTPUT"/>
      <sheetName val="표지"/>
      <sheetName val="예산M12A"/>
      <sheetName val="보도경계블럭"/>
      <sheetName val="자재단가비교표"/>
      <sheetName val="보온자재단가표"/>
      <sheetName val="조경"/>
      <sheetName val="Front"/>
      <sheetName val="wall"/>
      <sheetName val="단면가정"/>
      <sheetName val="날개벽(좌,우=45도,75도)"/>
      <sheetName val="DESCRIPTION"/>
      <sheetName val="6호기"/>
      <sheetName val="결과조달"/>
      <sheetName val="2002상반기노임기준"/>
      <sheetName val="견적조건"/>
      <sheetName val="공사개요설명서"/>
      <sheetName val="예산M5A"/>
      <sheetName val="내역서(총)"/>
      <sheetName val="Budget 2004(DW)"/>
      <sheetName val="첨"/>
      <sheetName val="9-1차이내역"/>
      <sheetName val="VENDOR LIST"/>
      <sheetName val="공통비"/>
      <sheetName val="현장"/>
      <sheetName val="Piping(Methanol)"/>
      <sheetName val="견적가 검토"/>
      <sheetName val="FUND"/>
      <sheetName val="날개벽"/>
      <sheetName val="FRT_O"/>
      <sheetName val="FAB_I"/>
      <sheetName val="6PILE  (돌출)"/>
      <sheetName val="Proposal"/>
      <sheetName val="건축내역"/>
      <sheetName val="J"/>
      <sheetName val="진행 DATA (2)"/>
      <sheetName val="MAT_N048"/>
      <sheetName val="소업1교"/>
      <sheetName val="건축원가계산서"/>
      <sheetName val="I.설계조건"/>
      <sheetName val="CAPVC"/>
      <sheetName val="골조시행"/>
      <sheetName val="세부내역"/>
      <sheetName val="1련박스"/>
      <sheetName val="전기"/>
      <sheetName val="대로근거"/>
      <sheetName val="중로근거"/>
      <sheetName val="현금"/>
      <sheetName val="단가조사"/>
      <sheetName val=" 견적서"/>
      <sheetName val="부대내역"/>
      <sheetName val="사용성검토"/>
      <sheetName val="안정검토"/>
      <sheetName val="토목내역"/>
      <sheetName val="2000년1차"/>
      <sheetName val="노임단가"/>
      <sheetName val="6-2차"/>
      <sheetName val="노임이"/>
      <sheetName val="첨부1"/>
      <sheetName val="공틀공사"/>
      <sheetName val="공통(20-91)"/>
      <sheetName val="설비내역서"/>
      <sheetName val="건축내역서"/>
      <sheetName val="전기내역서"/>
      <sheetName val="깨기"/>
      <sheetName val="도"/>
      <sheetName val="재집"/>
      <sheetName val="직재"/>
      <sheetName val="퇴비산출근거"/>
      <sheetName val="99노임기준"/>
      <sheetName val="분석"/>
      <sheetName val="일위대가표"/>
      <sheetName val="BREAKDOWN(철거설치)"/>
      <sheetName val="분류작업"/>
      <sheetName val="1.설계기준"/>
      <sheetName val="토공계산서(부체도로)"/>
      <sheetName val="설계예산"/>
      <sheetName val="설계"/>
      <sheetName val="대대터널 설계서"/>
      <sheetName val="내역표지"/>
      <sheetName val="재무가정"/>
      <sheetName val="PROJECT BRIEF(EX.NEW)"/>
      <sheetName val="음료실행"/>
      <sheetName val="가정급수관"/>
      <sheetName val="Sheet4"/>
      <sheetName val="hvac(제어동)"/>
      <sheetName val="보일러"/>
      <sheetName val="COVER"/>
      <sheetName val="연결임시"/>
      <sheetName val="담장산출"/>
      <sheetName val="접속 SLAB,BRACKET 설계"/>
      <sheetName val="교량전기"/>
      <sheetName val="FB25JN"/>
      <sheetName val="한강운반비"/>
      <sheetName val="옹벽"/>
      <sheetName val="eq_data"/>
      <sheetName val="5사남"/>
      <sheetName val="danga"/>
      <sheetName val="ilch"/>
      <sheetName val="내역(입찰)"/>
      <sheetName val="1-1"/>
      <sheetName val="전체도급"/>
      <sheetName val="AP1"/>
      <sheetName val="96수출"/>
      <sheetName val="FAB별"/>
      <sheetName val="경비_원본"/>
      <sheetName val="하도급기성_(2)"/>
      <sheetName val="하도급단가산출_(2)"/>
      <sheetName val="설_계"/>
      <sheetName val="입출재고현황_(2)"/>
      <sheetName val="design_criteria"/>
      <sheetName val="working_load_at_the_btm_ft_"/>
      <sheetName val="plan&amp;section_of_foundation"/>
      <sheetName val="member_design"/>
      <sheetName val="3차토목내역"/>
      <sheetName val="인건비"/>
      <sheetName val="갑지1"/>
      <sheetName val="갑지(추정)"/>
      <sheetName val="기초일위"/>
      <sheetName val="시설일위"/>
      <sheetName val="조명일위"/>
      <sheetName val="단면 (2)"/>
      <sheetName val="combi(wall)"/>
      <sheetName val="맨홀수량산출"/>
      <sheetName val="가감수량"/>
      <sheetName val="가로등기초"/>
      <sheetName val="재1"/>
      <sheetName val="소운반"/>
      <sheetName val="CAL"/>
      <sheetName val="공내역"/>
      <sheetName val="INPUT"/>
      <sheetName val="설비원가"/>
      <sheetName val="소비자가"/>
      <sheetName val="직노"/>
      <sheetName val="전신환매도율"/>
      <sheetName val="바닥판"/>
      <sheetName val="입력DATA"/>
      <sheetName val="CODE"/>
      <sheetName val="기성내역서표지"/>
      <sheetName val="1호맨홀토공"/>
      <sheetName val="11"/>
      <sheetName val="변경내역대비표(2)"/>
      <sheetName val="CTEMCOST"/>
      <sheetName val="영업소실적"/>
      <sheetName val="가시설단위수량"/>
      <sheetName val="1. 설계조건 2.단면가정 3. 하중계산"/>
      <sheetName val="DATA 입력란"/>
      <sheetName val="관리비"/>
      <sheetName val="포장복구집계"/>
      <sheetName val="일집"/>
      <sheetName val="일위"/>
      <sheetName val="환률"/>
      <sheetName val="안정계산"/>
      <sheetName val="FOB발"/>
      <sheetName val="품종코드"/>
      <sheetName val="기초자료"/>
      <sheetName val="견적집계표"/>
      <sheetName val="손익(10월)"/>
      <sheetName val="항목"/>
      <sheetName val="정렬"/>
      <sheetName val="투찰금액"/>
      <sheetName val="산출근거"/>
      <sheetName val="8.PILE  (돌출)"/>
      <sheetName val="입력값"/>
      <sheetName val="간선계산"/>
      <sheetName val="도대하도변경최종정산조경"/>
      <sheetName val="원가계산서구조조정"/>
      <sheetName val="J直材4"/>
      <sheetName val="입력"/>
      <sheetName val="일위대가(계측기설치)"/>
      <sheetName val="주식"/>
      <sheetName val="Discount Group"/>
      <sheetName val="요율"/>
      <sheetName val="소방"/>
      <sheetName val="산출"/>
      <sheetName val="Macro(전선)"/>
      <sheetName val="계약내력"/>
      <sheetName val="Sheet1 (2)"/>
      <sheetName val="삼성전기"/>
      <sheetName val="적용환율"/>
      <sheetName val="배수통관(좌)"/>
      <sheetName val="토목"/>
      <sheetName val="45,46"/>
      <sheetName val="전기공사"/>
      <sheetName val="123"/>
      <sheetName val="crude.SLAB RE-bar"/>
      <sheetName val="건축"/>
      <sheetName val="부재예실"/>
      <sheetName val="SUMMARY(S)"/>
      <sheetName val="공문"/>
      <sheetName val="내역서 "/>
      <sheetName val="Budget 2005(DW)"/>
      <sheetName val="12용지"/>
      <sheetName val="Main"/>
      <sheetName val="토적"/>
      <sheetName val="숙소"/>
      <sheetName val="통합"/>
      <sheetName val="간접재료비산출표-27-30"/>
      <sheetName val="간접경상비"/>
      <sheetName val="산출내역서집계표"/>
      <sheetName val="TEST1"/>
      <sheetName val="물량표"/>
      <sheetName val="실행"/>
      <sheetName val="1_설계조건"/>
      <sheetName val="6_OUTPUT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바.한일양산"/>
      <sheetName val="예가표"/>
      <sheetName val="단면치수"/>
      <sheetName val="수목표준대가"/>
      <sheetName val="물가자료"/>
      <sheetName val="정읍농소"/>
      <sheetName val="설계내역서"/>
      <sheetName val="woo(mac)"/>
      <sheetName val="OD"/>
      <sheetName val="총괄표"/>
      <sheetName val="수량산출서 갑지"/>
      <sheetName val="A-4"/>
      <sheetName val="건축공사"/>
      <sheetName val="ERECTION"/>
      <sheetName val="POL설치공정"/>
      <sheetName val="공정양식"/>
      <sheetName val="2F 회의실견적(5_14 일대)"/>
      <sheetName val="지주목시비량산출서"/>
      <sheetName val="WORK"/>
      <sheetName val="공종별 집계"/>
      <sheetName val="근고 블록 유형별 수량"/>
      <sheetName val="UR2-Calculation"/>
      <sheetName val="마산월령동골조물량변경"/>
      <sheetName val="당진생산팀"/>
      <sheetName val="대차대조표"/>
      <sheetName val="3본사"/>
      <sheetName val="인건비 "/>
      <sheetName val="상가지급현황"/>
      <sheetName val="토적1"/>
      <sheetName val="Sheet5"/>
      <sheetName val="유림골조"/>
      <sheetName val="4)유동표"/>
      <sheetName val="개요"/>
      <sheetName val="플랜트 설치"/>
      <sheetName val="실행내역"/>
      <sheetName val="6공구(당초)"/>
      <sheetName val="DATA1"/>
      <sheetName val="SLAB&quot;1&quot;"/>
      <sheetName val="COPING"/>
      <sheetName val="단가조사서"/>
      <sheetName val="유출부"/>
      <sheetName val="A"/>
      <sheetName val="단가표"/>
      <sheetName val="노무비단가"/>
      <sheetName val="진주방향"/>
      <sheetName val="기본"/>
      <sheetName val="Material Specification"/>
      <sheetName val="갑지"/>
      <sheetName val="날개벽수량표"/>
      <sheetName val="방식총괄"/>
      <sheetName val="Ⅴ-2.공종별내역"/>
      <sheetName val="기본DATA"/>
      <sheetName val="ITEM"/>
      <sheetName val="SG"/>
      <sheetName val="전기BOX내역서"/>
      <sheetName val="000000"/>
      <sheetName val="금액내역서"/>
      <sheetName val="3BL공동구 수량"/>
      <sheetName val="원형1호맨홀토공수량"/>
      <sheetName val="SIL98"/>
      <sheetName val="일위_파일"/>
      <sheetName val="여과지동"/>
      <sheetName val="3차준공"/>
      <sheetName val="대전21토목내역서"/>
      <sheetName val="토공정보"/>
      <sheetName val="토 적 표"/>
      <sheetName val="투찰"/>
      <sheetName val="참조"/>
      <sheetName val="P&amp;L01-02GR"/>
      <sheetName val="기본입력표"/>
      <sheetName val="예산내역서"/>
      <sheetName val="설계예산서"/>
      <sheetName val="총계"/>
      <sheetName val="수문일1"/>
      <sheetName val="하중계산"/>
      <sheetName val="간접비"/>
      <sheetName val="토사(PE)"/>
      <sheetName val="역T형"/>
      <sheetName val="내역(전체)"/>
      <sheetName val="오억미만"/>
      <sheetName val="통계연보"/>
      <sheetName val="F4-F7"/>
      <sheetName val="직접기초설계"/>
      <sheetName val="모델링"/>
      <sheetName val="자재단가"/>
      <sheetName val="변화치수"/>
      <sheetName val="케이블및전선관규격표"/>
      <sheetName val="노임"/>
      <sheetName val="Ext. Stone-P"/>
      <sheetName val="수목데이타 "/>
      <sheetName val="SLAB근거-1"/>
      <sheetName val="3.공통공사대비"/>
      <sheetName val="예산서"/>
      <sheetName val="AABS내역"/>
      <sheetName val="CAT_5"/>
      <sheetName val="건축(충일분)"/>
      <sheetName val="조도계산서 (도서)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차수"/>
      <sheetName val="가공비"/>
      <sheetName val="준검 내역서"/>
      <sheetName val="손익분석"/>
      <sheetName val="TABLE"/>
      <sheetName val="soil_bearing_check"/>
      <sheetName val="노원열병합__건축공사기성내역서"/>
      <sheetName val="실행견적"/>
      <sheetName val="총집계표"/>
      <sheetName val="시설물"/>
      <sheetName val="자재표"/>
      <sheetName val="자판실행"/>
      <sheetName val="노무단가"/>
      <sheetName val="Sheet14"/>
      <sheetName val="Sheet13"/>
      <sheetName val="T13(P68~72,78)"/>
      <sheetName val="방송(체육관)"/>
      <sheetName val="직접비"/>
      <sheetName val="하조서"/>
      <sheetName val="중기사용료"/>
      <sheetName val="토공(우물통,기타) "/>
      <sheetName val="#34 CIVL_Original"/>
      <sheetName val="TOEC"/>
      <sheetName val="INDIRECT"/>
      <sheetName val="calculation-1"/>
      <sheetName val="960318-1"/>
      <sheetName val="배수공 시멘트 및 골재량 산출"/>
      <sheetName val="NS"/>
      <sheetName val="일위(설)"/>
      <sheetName val="예정공정표(도급)"/>
      <sheetName val="98수문일위"/>
      <sheetName val="dtxl"/>
      <sheetName val="좌측"/>
      <sheetName val="원가계산서"/>
      <sheetName val="계수시트"/>
      <sheetName val="기기리스트"/>
      <sheetName val="sheets"/>
      <sheetName val="부표총괄"/>
      <sheetName val="품셈1-17"/>
      <sheetName val="신우"/>
      <sheetName val="설계개요"/>
      <sheetName val="교각계산"/>
      <sheetName val="36+45-113-18+19+20I"/>
      <sheetName val="내역서2안"/>
      <sheetName val="횡날개수집"/>
      <sheetName val="MCC제원"/>
      <sheetName val="c_balju"/>
      <sheetName val="내역서(당초변경)"/>
      <sheetName val="건축집계표"/>
      <sheetName val="1"/>
      <sheetName val="부대공자재집계표"/>
      <sheetName val="설산1.나"/>
      <sheetName val="본사S"/>
      <sheetName val="흄관기초"/>
      <sheetName val="당진1,2호기전선관설치및접지4차공사내역서-을지"/>
      <sheetName val="1.관로"/>
      <sheetName val="재료집계"/>
      <sheetName val="건축공사 집계표"/>
      <sheetName val="골조"/>
      <sheetName val="본장"/>
      <sheetName val="신규일위대가"/>
      <sheetName val="수량명세서"/>
      <sheetName val="설계서"/>
      <sheetName val="guard(mac)"/>
      <sheetName val="AILC004"/>
      <sheetName val="1근거"/>
      <sheetName val="TYPE-A"/>
      <sheetName val="96까지"/>
      <sheetName val="97년"/>
      <sheetName val="98이후"/>
      <sheetName val="PO-BOQ"/>
      <sheetName val="투자양식"/>
      <sheetName val="과거교육훈련비"/>
      <sheetName val="총 원가계산"/>
      <sheetName val="보통예금"/>
      <sheetName val="2000전체분"/>
      <sheetName val="냉천부속동"/>
      <sheetName val="약품설비"/>
      <sheetName val="회사기본자료"/>
      <sheetName val="물량표S"/>
      <sheetName val="3련 BOX"/>
      <sheetName val="자료"/>
      <sheetName val="대림경상68억"/>
      <sheetName val="계산근거"/>
      <sheetName val="REINF."/>
      <sheetName val="LOADS"/>
      <sheetName val="기성내역서"/>
      <sheetName val="수량 산출서(당초)"/>
      <sheetName val="빈"/>
      <sheetName val="기초목"/>
      <sheetName val="비용"/>
      <sheetName val="1월"/>
      <sheetName val="VXXXXXXX"/>
      <sheetName val="#3E1_GCR"/>
      <sheetName val="KMT물량"/>
      <sheetName val="일위대가표(DEEP)"/>
      <sheetName val="페이징 배관배선"/>
      <sheetName val="견적내역서"/>
      <sheetName val="산출내역서"/>
      <sheetName val="실정보고내역서"/>
      <sheetName val="GAEYO"/>
      <sheetName val="별표집계"/>
      <sheetName val="Breakdown"/>
      <sheetName val="변경비교-을"/>
      <sheetName val="일위대가표 (2)"/>
      <sheetName val="9811"/>
      <sheetName val="9509"/>
      <sheetName val="3.하중산정4.지지력"/>
      <sheetName val="설계예시"/>
      <sheetName val="금액집계"/>
      <sheetName val="TAIHAN"/>
      <sheetName val="2000년 임금추정"/>
      <sheetName val="unitpric"/>
      <sheetName val="INPUT(덕도방향-시점)"/>
      <sheetName val="외자배분"/>
      <sheetName val="횡배수관토공수량"/>
      <sheetName val="2.하자처리현황(CS)"/>
      <sheetName val="저판(버림100)"/>
      <sheetName val="CHECK1"/>
      <sheetName val="자단"/>
      <sheetName val="인공산출"/>
      <sheetName val="11.자재단가"/>
      <sheetName val="표  지"/>
      <sheetName val="날개벽(시점좌측)"/>
      <sheetName val="CLAUSE"/>
      <sheetName val="목차"/>
      <sheetName val="내역을"/>
      <sheetName val="LinerWt"/>
      <sheetName val="일위대가(1)"/>
      <sheetName val="서울산업대(토)"/>
      <sheetName val="갑지(비계타입)"/>
      <sheetName val="APT내역"/>
      <sheetName val="견적3"/>
      <sheetName val="TYPE별집계"/>
      <sheetName val="구분자"/>
      <sheetName val="내역(2000년)"/>
      <sheetName val="단가"/>
      <sheetName val="VOR"/>
      <sheetName val="노임,재료비"/>
      <sheetName val="교통시설 표지판"/>
      <sheetName val="가로등내역서"/>
      <sheetName val="초기화면"/>
      <sheetName val="이름정의"/>
      <sheetName val="원가계산서(건축)"/>
      <sheetName val="도급정산"/>
      <sheetName val="주관사업"/>
      <sheetName val="보고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깨기집계"/>
      <sheetName val="적용기준"/>
      <sheetName val="일위대가목록"/>
      <sheetName val="DI1"/>
      <sheetName val="직접재료비"/>
      <sheetName val="과천MAIN"/>
      <sheetName val="unit 4"/>
      <sheetName val="증감대비"/>
      <sheetName val="Pengalaman Per"/>
      <sheetName val="기성2"/>
      <sheetName val="대전(세창동)"/>
      <sheetName val="측구터파기공수량집계"/>
      <sheetName val="구조물터파기수량집계"/>
      <sheetName val="단가비교"/>
      <sheetName val="h-013211-2"/>
      <sheetName val="추가예산"/>
      <sheetName val="o현장경비"/>
      <sheetName val="정산입력"/>
      <sheetName val="기별수량산출서"/>
      <sheetName val="설계서(7)"/>
      <sheetName val="외주비"/>
      <sheetName val="토공총괄표"/>
      <sheetName val="주소(한문)"/>
      <sheetName val="기안"/>
      <sheetName val="구성비"/>
      <sheetName val="2.단면가정"/>
      <sheetName val="4.말뚝설계"/>
      <sheetName val="설비2차"/>
      <sheetName val="2-3.V.D일위"/>
      <sheetName val="1차 내역서"/>
      <sheetName val="inter"/>
      <sheetName val="EQUIP-H"/>
      <sheetName val="건축-물가변동"/>
      <sheetName val="기계설비-물가변동"/>
      <sheetName val="물량"/>
      <sheetName val="설계내역(2001)"/>
      <sheetName val="내역서(기성청구)"/>
      <sheetName val="3.현장배치"/>
      <sheetName val="현장배치"/>
      <sheetName val="토공집계"/>
      <sheetName val="견적대비표"/>
      <sheetName val="중동공구"/>
      <sheetName val="I一般比"/>
      <sheetName val="N賃率-職"/>
      <sheetName val="CAUDIT"/>
      <sheetName val="품의"/>
      <sheetName val="200"/>
      <sheetName val="NEYOK"/>
      <sheetName val="산출근거1"/>
      <sheetName val="9GNG운반"/>
      <sheetName val="원형맨홀수량"/>
      <sheetName val="20관리비율"/>
      <sheetName val="F-Assump"/>
      <sheetName val="토적계산"/>
      <sheetName val="전 기"/>
      <sheetName val="접속슬래브"/>
      <sheetName val="작성"/>
      <sheetName val="수원공공사비"/>
      <sheetName val="MM"/>
      <sheetName val="2003.4.1."/>
      <sheetName val="전체현황"/>
      <sheetName val="신규품셈목차"/>
      <sheetName val="시중노임단가"/>
      <sheetName val="JUCKEYK"/>
      <sheetName val="Basic Input"/>
      <sheetName val="Notes "/>
      <sheetName val="Bank charge"/>
      <sheetName val="Notes_"/>
      <sheetName val="Bank_charge"/>
      <sheetName val="골재산출"/>
      <sheetName val="COVER-P"/>
      <sheetName val="이토변실(A3-LINE)"/>
      <sheetName val="라멘수량"/>
      <sheetName val="역T형교대-2수량"/>
      <sheetName val="매크로"/>
      <sheetName val="외주가공"/>
      <sheetName val="CRUDE RE-bar"/>
      <sheetName val="날개벽(TYPE3)"/>
      <sheetName val="사통"/>
      <sheetName val="1.설계설명서"/>
      <sheetName val="토량1-1"/>
      <sheetName val="설비"/>
      <sheetName val="Sheet15"/>
      <sheetName val="유화"/>
      <sheetName val="견적시담(송포2공구)"/>
      <sheetName val="FIRE FIGHTING"/>
      <sheetName val="단중표"/>
      <sheetName val="BEND LOSS"/>
      <sheetName val="기계내역서"/>
      <sheetName val="Load Total"/>
      <sheetName val="base"/>
      <sheetName val="빙설"/>
      <sheetName val="경산"/>
      <sheetName val="국내총괄"/>
      <sheetName val="기둥(하중)"/>
      <sheetName val="서울대규장각(가시설흙막이)"/>
      <sheetName val="약품공급2"/>
      <sheetName val="가시설(TYPE-A)"/>
      <sheetName val="1호맨홀가감수량"/>
      <sheetName val="1-1평균터파기고(1)"/>
      <sheetName val="1호맨홀수량산출"/>
      <sheetName val="업무분장"/>
      <sheetName val="토공사"/>
      <sheetName val="6.일위대가"/>
      <sheetName val="Galaxy 소비자가격표"/>
      <sheetName val="_산근2_"/>
      <sheetName val="_산근4_"/>
      <sheetName val="_산근5_"/>
      <sheetName val="ins"/>
      <sheetName val="하도급기성_(2)1"/>
      <sheetName val="하도급단가산출_(2)1"/>
      <sheetName val="입출재고현황_(2)1"/>
      <sheetName val="설_계1"/>
      <sheetName val="공조기휀"/>
      <sheetName val="AHU집계"/>
      <sheetName val="공조기"/>
      <sheetName val="취수탑"/>
      <sheetName val="CON포장수량"/>
      <sheetName val="ACUNIT"/>
      <sheetName val="CONUNIT"/>
      <sheetName val="평가데이터"/>
      <sheetName val="예산대비표(현장작성)"/>
      <sheetName val="준공조서갑지"/>
      <sheetName val="품셈"/>
      <sheetName val="품셈TABLE"/>
      <sheetName val="현황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/>
      <sheetData sheetId="724" refreshError="1"/>
      <sheetData sheetId="725" refreshError="1"/>
      <sheetData sheetId="72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단위중량"/>
      <sheetName val="A-4"/>
      <sheetName val="ITEM"/>
      <sheetName val="장비당단가 (1)"/>
      <sheetName val="일반부표"/>
      <sheetName val="공비대비"/>
      <sheetName val="Cover"/>
      <sheetName val="Sheet5"/>
      <sheetName val="하수급견적대비"/>
      <sheetName val="수목표준대가"/>
      <sheetName val="실행철강하도"/>
      <sheetName val="환률"/>
      <sheetName val="견적서"/>
      <sheetName val="시행예산"/>
      <sheetName val=" 견적서"/>
      <sheetName val="WORK"/>
      <sheetName val="Dae_Jiju"/>
      <sheetName val="Sikje_ingun"/>
      <sheetName val="TREE_D"/>
      <sheetName val="BQ"/>
      <sheetName val="BID"/>
      <sheetName val="한일양산"/>
      <sheetName val="ilch"/>
      <sheetName val="Y-WORK"/>
      <sheetName val="원가계산"/>
      <sheetName val="3BL공동구 수량"/>
      <sheetName val="Sheet4"/>
      <sheetName val="차액보증"/>
      <sheetName val="적용률"/>
      <sheetName val="c_balju"/>
      <sheetName val="건축내역"/>
      <sheetName val="L형옹벽(key)"/>
      <sheetName val="입찰안"/>
      <sheetName val="BSD (2)"/>
      <sheetName val="1.맹암거관련"/>
      <sheetName val="을"/>
      <sheetName val="설계"/>
      <sheetName val="Site Expenses"/>
      <sheetName val="일위대가목록"/>
      <sheetName val="GAEYO"/>
      <sheetName val="부대내역"/>
      <sheetName val="가시설수량"/>
      <sheetName val="단위수량"/>
      <sheetName val="DATA"/>
      <sheetName val="데이타"/>
      <sheetName val="내역"/>
      <sheetName val="동원인원"/>
      <sheetName val="토목내역"/>
      <sheetName val="Sheet1"/>
      <sheetName val="식재인부"/>
      <sheetName val="일위"/>
      <sheetName val="영동(D)"/>
      <sheetName val="공통부대비"/>
      <sheetName val="산업개발안내서"/>
      <sheetName val="일위대가"/>
      <sheetName val="MOTOR"/>
      <sheetName val="도급"/>
      <sheetName val="공문"/>
      <sheetName val="FAB별"/>
      <sheetName val="투찰"/>
      <sheetName val="Proposal"/>
      <sheetName val="단면치수"/>
      <sheetName val="변압기 및 발전기 용량"/>
      <sheetName val="ABUT수량-A1"/>
      <sheetName val="보합"/>
      <sheetName val="TABLE"/>
      <sheetName val="IPL_SCHEDULE"/>
      <sheetName val="공사비 내역 (가)"/>
      <sheetName val="gyun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노임단가"/>
      <sheetName val="OCT.FDN"/>
      <sheetName val="20관리비율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부하LOAD"/>
      <sheetName val="01"/>
      <sheetName val="산출근거"/>
      <sheetName val="갑지"/>
      <sheetName val="집계표"/>
      <sheetName val="CONCRETE"/>
      <sheetName val="Testing"/>
      <sheetName val="품셈TABLE"/>
      <sheetName val="자재단가비교표"/>
      <sheetName val="말뚝지지력산정"/>
      <sheetName val="8월현금흐름표"/>
      <sheetName val="토공사"/>
      <sheetName val="GTG TR PIT"/>
      <sheetName val="결선list"/>
      <sheetName val="빙장비사양"/>
      <sheetName val="9811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PRO_DCI"/>
      <sheetName val="HVAC_DCI"/>
      <sheetName val="PIPE_DCI"/>
      <sheetName val="단가"/>
      <sheetName val="시설물일위"/>
      <sheetName val="XL4Poppy"/>
      <sheetName val="PhaDoMong"/>
      <sheetName val="과천MAIN"/>
      <sheetName val="직노"/>
      <sheetName val="DATA(BAC)"/>
      <sheetName val="소업1교"/>
      <sheetName val="BLOCK(1)"/>
      <sheetName val="단가대비표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J直材4"/>
      <sheetName val="국별인원"/>
      <sheetName val="연수동"/>
      <sheetName val="물량표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일위대가목차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CAL"/>
      <sheetName val="SE-611"/>
      <sheetName val="TYPE-B 평균H"/>
      <sheetName val="D-3503"/>
      <sheetName val="날개벽(좌,우=45도,75도)"/>
      <sheetName val="입력1"/>
      <sheetName val="교각1"/>
      <sheetName val="1을"/>
      <sheetName val="견적집계표"/>
      <sheetName val="FLA"/>
      <sheetName val="원형맨홀수량"/>
      <sheetName val="Sheet2"/>
      <sheetName val="관접합및부설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기별(종합)"/>
      <sheetName val="2.단면가정"/>
      <sheetName val="4.말뚝설계"/>
      <sheetName val="1.설계조건"/>
      <sheetName val="전기일위대가"/>
      <sheetName val="TEL"/>
      <sheetName val="건내용"/>
      <sheetName val="ISBL"/>
      <sheetName val="OSBL"/>
      <sheetName val="INSTR"/>
      <sheetName val="영업소실적"/>
      <sheetName val="남양시작동자105노65기1.3화1.2"/>
      <sheetName val="부표총괄"/>
      <sheetName val="wall"/>
      <sheetName val="Inputs"/>
      <sheetName val="Timing&amp;Esc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수량산출서"/>
      <sheetName val="갑지(추정)"/>
      <sheetName val="Construction"/>
      <sheetName val="SL dau tien"/>
      <sheetName val="Item정리"/>
      <sheetName val="금액집계"/>
      <sheetName val="hvac(제어동)"/>
      <sheetName val="내역1"/>
      <sheetName val="부대대비"/>
      <sheetName val="냉연집계"/>
      <sheetName val="신우"/>
      <sheetName val="CODE"/>
      <sheetName val="2000년1차"/>
      <sheetName val="시멘트"/>
      <sheetName val="#REF"/>
      <sheetName val="별표 "/>
      <sheetName val="골재집계"/>
      <sheetName val="BJJIN"/>
      <sheetName val="COPING"/>
      <sheetName val="월선수금"/>
      <sheetName val="표지판현황"/>
      <sheetName val="7단가"/>
      <sheetName val="가공비"/>
      <sheetName val="적격점수&lt;300억미만&gt;"/>
      <sheetName val="검사현황"/>
      <sheetName val="full (2)"/>
      <sheetName val="전선 및 전선관"/>
      <sheetName val="산출내역서집계표"/>
      <sheetName val="SCH"/>
      <sheetName val="CTEMCOST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design data"/>
      <sheetName val="member design"/>
      <sheetName val="단면가정"/>
      <sheetName val="차량구입"/>
      <sheetName val="I一般比"/>
      <sheetName val="N賃率-職"/>
      <sheetName val="단위별 일위대가표"/>
      <sheetName val="기초일위"/>
      <sheetName val="시설일위"/>
      <sheetName val="조명일위"/>
      <sheetName val="봉양~조차장간고하개명(신설)"/>
      <sheetName val="6월실적"/>
      <sheetName val="손익분석"/>
      <sheetName val="1-1"/>
      <sheetName val="IMP(MAIN)"/>
      <sheetName val="IMP (REACTOR)"/>
      <sheetName val="도급양식"/>
      <sheetName val="TOTAL"/>
      <sheetName val="소일위대가코드표"/>
      <sheetName val="정산노무"/>
      <sheetName val="정산재료"/>
      <sheetName val="전신환매도율"/>
      <sheetName val="개요"/>
      <sheetName val="C &amp; G RHS"/>
      <sheetName val="조도계산서 (도서)"/>
      <sheetName val="설변물량"/>
      <sheetName val="Wind Load(3.1) (2)"/>
      <sheetName val="Wind Load(3.2)"/>
      <sheetName val="Wind Load(3.4)"/>
      <sheetName val="단면(RW1)"/>
      <sheetName val="기계"/>
      <sheetName val="공사비예산서(토목분)"/>
      <sheetName val="설산1.나"/>
      <sheetName val="본사S"/>
      <sheetName val="Equipment"/>
      <sheetName val="Piping"/>
      <sheetName val="TYPE-A"/>
      <sheetName val="변화치수"/>
      <sheetName val="TC IN"/>
      <sheetName val="RAHMEN"/>
      <sheetName val="첨부파일"/>
      <sheetName val="EUPDAT2"/>
      <sheetName val="횡배위치"/>
      <sheetName val="Baby일위대가"/>
      <sheetName val="적용기준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공종별 집계"/>
      <sheetName val="인제내역"/>
      <sheetName val="비교표"/>
      <sheetName val="Languages"/>
      <sheetName val="Hargamat"/>
      <sheetName val="검색"/>
      <sheetName val="Front"/>
      <sheetName val="연습"/>
      <sheetName val="건축내역서"/>
      <sheetName val="차선도색현황"/>
      <sheetName val="가동비율"/>
      <sheetName val="노원열병합  건축공사기성내역서"/>
      <sheetName val="금액"/>
      <sheetName val="CCC"/>
      <sheetName val="A"/>
      <sheetName val="CAPVC"/>
      <sheetName val="대비"/>
      <sheetName val="견적을지"/>
      <sheetName val="EJ"/>
      <sheetName val="전기공사"/>
      <sheetName val="토목주소"/>
      <sheetName val="프랜트면허"/>
      <sheetName val="CP-E2 (품셈표)"/>
      <sheetName val="FACTOR"/>
      <sheetName val="음료실행"/>
      <sheetName val="실행(표지,갑,을)"/>
      <sheetName val="네고율"/>
      <sheetName val="DOGI"/>
      <sheetName val="기성집계"/>
      <sheetName val="설계조건"/>
      <sheetName val="안정계산"/>
      <sheetName val="단면검토"/>
      <sheetName val="1.취수장"/>
      <sheetName val="도급내역서"/>
      <sheetName val="내역5"/>
      <sheetName val="RING WALL"/>
      <sheetName val="Y_WORK"/>
      <sheetName val="뚝토공"/>
      <sheetName val="공사비내역서"/>
      <sheetName val="연결임시"/>
      <sheetName val="4 LINE"/>
      <sheetName val="7 th"/>
      <sheetName val="DS-최종"/>
      <sheetName val="단가디비"/>
      <sheetName val="일위집계표"/>
      <sheetName val="골조시행"/>
      <sheetName val="자재단가"/>
      <sheetName val="요율"/>
      <sheetName val="노임"/>
      <sheetName val="자재대"/>
      <sheetName val="자료(통합)"/>
      <sheetName val="대상공사(조달청)"/>
      <sheetName val="SUMMARY(S)"/>
      <sheetName val="확산동"/>
      <sheetName val=""/>
      <sheetName val="C"/>
      <sheetName val="건축공사"/>
      <sheetName val="기초공"/>
      <sheetName val="기둥(원형)"/>
      <sheetName val="매원개착터널총괄"/>
      <sheetName val="제원.설계조건"/>
      <sheetName val="경비"/>
      <sheetName val="CALCULATION"/>
      <sheetName val="Data Vol"/>
      <sheetName val="공통가설공사"/>
      <sheetName val="Sheet1 (2)"/>
      <sheetName val="품셈표"/>
      <sheetName val="EXTERNAL(BOQ)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sum1 (2)"/>
      <sheetName val="LABTOTAL"/>
      <sheetName val="HORI. VESSEL"/>
      <sheetName val="BQ-Offsite"/>
      <sheetName val="남대문빌딩"/>
      <sheetName val="H-PILE수량집계"/>
      <sheetName val="단가산출서"/>
      <sheetName val="단가산출서 (2)"/>
      <sheetName val="조명율표"/>
      <sheetName val="T1"/>
      <sheetName val="현황"/>
      <sheetName val="물량"/>
      <sheetName val="내역서_x0000__x0000__x0000__x0000__x0000__x0000__x0000__x0000__x0000_ _x0000_띤ͤ_x0000__x0004__x0000__x0000__x0000__x0000__x0000__x0000_눼ͤ_x0000__x0000__x0000__x0000__x0000_"/>
      <sheetName val="guard(mac)"/>
      <sheetName val="식재"/>
      <sheetName val="시설물"/>
      <sheetName val="식재출력용"/>
      <sheetName val="유지관리"/>
      <sheetName val="BSD _2_"/>
      <sheetName val="예가표"/>
      <sheetName val="토공산출(주차장)"/>
      <sheetName val="간접비(1)"/>
      <sheetName val="New Valuation"/>
      <sheetName val="인건비 "/>
      <sheetName val="plan&amp;section of foundation"/>
      <sheetName val="working load at the btm ft."/>
      <sheetName val="stability check"/>
      <sheetName val="design load"/>
      <sheetName val="Macro1"/>
      <sheetName val="Macro2"/>
      <sheetName val="덕전리"/>
      <sheetName val="AS포장복구 "/>
      <sheetName val="진천"/>
      <sheetName val="업무"/>
      <sheetName val="Galaxy 소비자가격표"/>
      <sheetName val="차수"/>
      <sheetName val="SOHAR(2nd)"/>
      <sheetName val="WORK-VOL"/>
      <sheetName val="as boq list up"/>
      <sheetName val="대창(함평)"/>
      <sheetName val="대창(장성)"/>
      <sheetName val="대창(함평)-창열"/>
      <sheetName val="목록"/>
      <sheetName val="일위목록"/>
      <sheetName val="이토변실(A3-LINE)"/>
      <sheetName val="일위대가목록(1)"/>
      <sheetName val="단가대비표(1)"/>
      <sheetName val="조명투자및환수계획"/>
      <sheetName val="제조중간결과"/>
      <sheetName val="건축원가계산서"/>
      <sheetName val="6호기"/>
      <sheetName val="부하(성남)"/>
      <sheetName val="계수시트"/>
      <sheetName val="원가계산서"/>
      <sheetName val="토공계산서(부체도로)"/>
      <sheetName val="웅진교-S2"/>
      <sheetName val="type-F"/>
      <sheetName val="배수통관(좌)"/>
      <sheetName val="토&amp;흙"/>
      <sheetName val="I-O(번호별)"/>
      <sheetName val="NSMA-status"/>
      <sheetName val="Lookup tables"/>
      <sheetName val="산출금액내역"/>
      <sheetName val="견적"/>
      <sheetName val="화성태안9공구내역(실행)"/>
      <sheetName val="실행견적"/>
      <sheetName val="FRT_O"/>
      <sheetName val="FAB_I"/>
      <sheetName val="현장관리비내역서"/>
      <sheetName val="FACTOR94"/>
      <sheetName val="NOMUBI"/>
      <sheetName val="sw1"/>
      <sheetName val="가시설단위수량"/>
      <sheetName val="1.우편집중내역서"/>
      <sheetName val="참조자료"/>
      <sheetName val="Schedule E - P磇⊅밀⊅︀ꃕԯ_x0000_缀_x0000__x0000_"/>
      <sheetName val="Util&amp; Real"/>
      <sheetName val="공주-교대(A1)"/>
      <sheetName val="배수공"/>
      <sheetName val="암거"/>
      <sheetName val="포장공"/>
      <sheetName val="직접인건비"/>
      <sheetName val="경비_원본"/>
      <sheetName val="Schedule E - Pag_x0000__x0000_ﳨ_x0000__x0000__x0000_即酴諬4"/>
      <sheetName val="DB"/>
      <sheetName val="인건비"/>
      <sheetName val="기초코드"/>
      <sheetName val="간접"/>
      <sheetName val="세부내역"/>
      <sheetName val="지표"/>
      <sheetName val="내역서_x0000__x0000__x0000__x0000__x0000__x0000__x0000__x0000__x0000__x0009__x0000_띤ͤ_x0000__x0004__x0000__x0000__x0000__x0000__x0000__x0000_눼ͤ_x0000__x0000__x0000__x0000__x0000_"/>
      <sheetName val="예산서"/>
      <sheetName val="설계명세서"/>
      <sheetName val="4안전율"/>
      <sheetName val="APT내역"/>
      <sheetName val="K1자재(3차등)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장비당단가_(1)1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DIAPHRAGM"/>
      <sheetName val="견적접수"/>
      <sheetName val="견적내역서"/>
      <sheetName val="화강석_보조기"/>
      <sheetName val="실행예산"/>
      <sheetName val="시추주상도"/>
      <sheetName val="미드수량"/>
      <sheetName val="일위_파일"/>
      <sheetName val="금융비용"/>
      <sheetName val="H-01월"/>
      <sheetName val="1차 내역서"/>
      <sheetName val="일위대가(1)"/>
      <sheetName val="우각부보강"/>
      <sheetName val="001"/>
      <sheetName val="공사수행방안"/>
      <sheetName val="자재"/>
      <sheetName val="타공종이기"/>
      <sheetName val="2.내역서"/>
      <sheetName val="전체실적"/>
      <sheetName val="검수고1-1층"/>
      <sheetName val="예산명세서"/>
      <sheetName val="자료입력"/>
      <sheetName val="내역단가"/>
      <sheetName val="일위단가"/>
      <sheetName val="MFAB"/>
      <sheetName val="MFRT"/>
      <sheetName val="MPKG"/>
      <sheetName val="MPRD"/>
      <sheetName val="품의서"/>
      <sheetName val="IMP_MAIN_"/>
      <sheetName val="IMP _REACTOR_"/>
      <sheetName val="단위세대"/>
      <sheetName val="Schedule C - Page 1 of _x0000_"/>
      <sheetName val="system &amp; LOOK_UP_FUNC"/>
      <sheetName val="BM"/>
      <sheetName val="본지점중"/>
      <sheetName val="Indices"/>
      <sheetName val="1.맹암거관련.xls"/>
      <sheetName val="1.%EB%A7%B9%EC%95%94%EA%B1%B0%E"/>
      <sheetName val="estimate"/>
      <sheetName val="Base_Data"/>
      <sheetName val="PRICE-COMP"/>
      <sheetName val="pri-com"/>
      <sheetName val="기계설비"/>
      <sheetName val="바.한일양산"/>
      <sheetName val="협조전"/>
      <sheetName val="Schedule E - Pageက_x0000_諱ԃ恭䀯E_x0000_"/>
      <sheetName val="일반공사"/>
      <sheetName val="단가비교"/>
      <sheetName val="내역서1"/>
      <sheetName val="Schedule E - Page倯ñ_x0000__x0000__x0000__x0000_가뮙"/>
      <sheetName val="공사비집계"/>
      <sheetName val="Schedule E - Page〯â_x0000__x0000__x0000__x0000_였뒋㰜"/>
      <sheetName val="특별교실"/>
      <sheetName val="경산"/>
      <sheetName val="실행내역 "/>
      <sheetName val="내역을"/>
      <sheetName val="2.ㄱ)교량"/>
      <sheetName val="토공 토적표"/>
      <sheetName val="Sheet3 (2)"/>
      <sheetName val="3련 BOX"/>
      <sheetName val="Schedule E - Pa何Ⰰ佖✀訒ԯ_x0000_缀_x0000_"/>
      <sheetName val="단"/>
      <sheetName val="설계명세서(선로)"/>
      <sheetName val="Bdown_ISBL"/>
      <sheetName val="Graph (LGEN)"/>
      <sheetName val="out_prog"/>
      <sheetName val="선적schedule (2)"/>
      <sheetName val="VL"/>
      <sheetName val="101동"/>
      <sheetName val="방송노임"/>
      <sheetName val="CT "/>
      <sheetName val="단중표"/>
      <sheetName val="0502-2087-Erection"/>
      <sheetName val="Form MF - 2"/>
      <sheetName val="물가자료"/>
      <sheetName val="전기"/>
      <sheetName val="UOP 508 PG 2-9"/>
      <sheetName val="March"/>
      <sheetName val="cable"/>
      <sheetName val="2.설계제원"/>
      <sheetName val="8.1"/>
      <sheetName val="목차"/>
      <sheetName val="calculation-1"/>
      <sheetName val="CombinedFooting_F3"/>
      <sheetName val="fixwater"/>
      <sheetName val="reinforce"/>
      <sheetName val="페이징 배관배선"/>
      <sheetName val="UNSTEADY"/>
      <sheetName val="REINF."/>
      <sheetName val="LOADS"/>
      <sheetName val="SKETCH"/>
      <sheetName val="load"/>
      <sheetName val="BQLIST"/>
      <sheetName val="ASTM C585"/>
      <sheetName val="중기조종사 단위단가"/>
      <sheetName val="노임,재료비"/>
      <sheetName val="실행내역"/>
      <sheetName val="골조단가"/>
      <sheetName val="Sheet3"/>
      <sheetName val="골조(가)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하도급대비"/>
      <sheetName val="PROJECT BRIEF(EX.NEW)"/>
      <sheetName val="Sheet13"/>
      <sheetName val="Sheet14"/>
      <sheetName val="JUCK"/>
      <sheetName val="archi(본사)"/>
      <sheetName val="문학간접"/>
      <sheetName val="일위대가(건축)"/>
      <sheetName val="플랜트 설치"/>
      <sheetName val="약품공급2"/>
      <sheetName val="화강석_보조기_x0005__x0000_"/>
      <sheetName val="직재"/>
      <sheetName val="도장비"/>
      <sheetName val="잡철물"/>
      <sheetName val="sheets"/>
      <sheetName val="단가표 "/>
      <sheetName val="계화배수"/>
      <sheetName val="사용자정의"/>
      <sheetName val="제품표준규격"/>
      <sheetName val="2_자재집계표6"/>
      <sheetName val="화강석_보조기층6"/>
      <sheetName val="혼합기층_포설_및다짐_(2)6"/>
      <sheetName val="보조기층_포설_및다짐6"/>
      <sheetName val="보차도경계석운반_(2)6"/>
      <sheetName val="1_총괄토공6"/>
      <sheetName val="2_하수터파기토공6"/>
      <sheetName val="3_하수수량집계표6"/>
      <sheetName val="4_맹암거집계표6"/>
      <sheetName val="맹암거_토공6"/>
      <sheetName val="5_포장공사수량집계표6"/>
      <sheetName val="도로경계석_(2)6"/>
      <sheetName val="급수급탕_(동관)6"/>
      <sheetName val="오배수_(집계)6"/>
      <sheetName val="GTG_TR_PIT1"/>
      <sheetName val="kimre_scrubber1"/>
      <sheetName val="Customer_Databas1"/>
      <sheetName val="OCT_FDN1"/>
      <sheetName val="2F_회의실견적(5_14_일대)2"/>
      <sheetName val="I_설계조건1"/>
      <sheetName val="1_설계기준1"/>
      <sheetName val="TYPE-B_평균H1"/>
      <sheetName val="수목데이타_1"/>
      <sheetName val="TABLE2-1_ISBL(GENEAL-CIVIL)1"/>
      <sheetName val="TABLE2-1_ISBL-(SlTE_PREP)1"/>
      <sheetName val="TABLE2_1_ISBL_(Soil_Invest)1"/>
      <sheetName val="TABLE2-2_OSBL(GENERAL-CIVIL)1"/>
      <sheetName val="TABLE2-2_OSBL-(SITE_PREP)1"/>
      <sheetName val="General_Data1"/>
      <sheetName val="7_5_2_BOQ_Summary_1"/>
      <sheetName val="2_단면가정1"/>
      <sheetName val="4_말뚝설계1"/>
      <sheetName val="1_설계조건1"/>
      <sheetName val="조도계산서_(도서)1"/>
      <sheetName val="_해군동해관사_미장공사A그룹_공내역서_xlsx1"/>
      <sheetName val="남양시작동자105노65기1_3화1_21"/>
      <sheetName val="별표_1"/>
      <sheetName val="SL_dau_tien1"/>
      <sheetName val="TC_IN"/>
      <sheetName val="단위별_일위대가표1"/>
      <sheetName val="전선_및_전선관1"/>
      <sheetName val="IMP_(REACTOR)1"/>
      <sheetName val="Wind_Load(3_1)_(2)1"/>
      <sheetName val="Wind_Load(3_2)1"/>
      <sheetName val="Wind_Load(3_4)1"/>
      <sheetName val="full_(2)1"/>
      <sheetName val="설산1_나1"/>
      <sheetName val="design_data"/>
      <sheetName val="member_design"/>
      <sheetName val="Schedule_C_-_Page_2_of_61"/>
      <sheetName val="Schedule_C_-_Page_4_of_61"/>
      <sheetName val="Schedule_C_-_Page_5_of_61"/>
      <sheetName val="Schedule_C_-_Page_6_of_61"/>
      <sheetName val="Schedule_A_-_Page_1_of_31"/>
      <sheetName val="Schedule_A_-_Page_2_of_31"/>
      <sheetName val="Schedule_A_-_Page_3_of_31"/>
      <sheetName val="Schedule_B_-_Page_1_of_41"/>
      <sheetName val="Schedule_B_-_Page_2_of_41"/>
      <sheetName val="Schedule_B_-_Page_3_of_41"/>
      <sheetName val="Schedule_B_-_Page_4_of_41"/>
      <sheetName val="Schedule_C_-_Page_1_of_61"/>
      <sheetName val="Schedule_C_-_Page_3_of_61"/>
      <sheetName val="Schedule_E_-_Page_1_of_111"/>
      <sheetName val="Schedule_E_-_Page_10_of_111"/>
      <sheetName val="Schedule_E_-_Page_11_of_111"/>
      <sheetName val="Schedule_E_-_Page_2_of_111"/>
      <sheetName val="Schedule_E_-_Page_3_of_111"/>
      <sheetName val="Schedule_E_-_Page_4_of_111"/>
      <sheetName val="Schedule_E_-_Page_5_of_111"/>
      <sheetName val="Schedule_E_-_Page_6_of_111"/>
      <sheetName val="Schedule_E_-_Page_7_of_111"/>
      <sheetName val="Schedule_E_-_Page_8_of_111"/>
      <sheetName val="Schedule_E_-_Page_9_of_111"/>
      <sheetName val="A_1_3_-_Page_1_of_11"/>
      <sheetName val="A_1_4_-_Page_1_of_11"/>
      <sheetName val="A_4_-_Page_1_of_11"/>
      <sheetName val="공종별_집계"/>
      <sheetName val="노원열병합__건축공사기성내역서1"/>
      <sheetName val="4_LINE1"/>
      <sheetName val="7_th1"/>
      <sheetName val="CP-E2_(품셈표)1"/>
      <sheetName val="RING_WALL"/>
      <sheetName val="Sheet1_(2)1"/>
      <sheetName val="DESIGN_CRITERIA"/>
      <sheetName val="sum1_(2)"/>
      <sheetName val="Data_Vol"/>
      <sheetName val="Galaxy_소비자가격표"/>
      <sheetName val="C_&amp;_G_RHS"/>
      <sheetName val="AS포장복구_"/>
      <sheetName val="제원_설계조건"/>
      <sheetName val="1_취수장"/>
      <sheetName val="Schedule_E_-_P磇⊅밀⊅︀ꃕԯ缀"/>
      <sheetName val="단가산출서_(2)"/>
      <sheetName val="HORI__VESSEL"/>
      <sheetName val="as_boq_list_up"/>
      <sheetName val="BSD__2_"/>
      <sheetName val="New_Valuation"/>
      <sheetName val="인건비_"/>
      <sheetName val="Util&amp;_Real"/>
      <sheetName val="1_우편집중내역서"/>
      <sheetName val="내역서 띤ͤ눼ͤ"/>
      <sheetName val="내역서_띤ͤ눼ͤ"/>
      <sheetName val="Lookup_tables"/>
      <sheetName val="Schedule_E_-_Pagﳨ即酴諬4"/>
      <sheetName val="Schedule E - Paﶻĉ_x0000__x0000_楨◿㢼]誠8"/>
      <sheetName val="Schedule E - Pa䔭疖꜀ȭﶻĉ_x0000__x0000_Ḡ⛓"/>
      <sheetName val="Schedule E - Paﶻ_x001e__x0000__x0000_읰∉㢼ǋ櫀Ʋ"/>
      <sheetName val="Schedule E - Paﶻ_x001e__x0000__x0000_ﳐ⡷㢼ǋ櫀Ʋ"/>
      <sheetName val="Schedule E - Paﶻ_x001e__x0000__x0000_ⱐỹ㢼ǋ櫀Ʋ"/>
      <sheetName val="Schedule E - Paﶻ_x001e__x0000__x0000_萨ⓤ㢼ǋ櫀Ʋ"/>
      <sheetName val="S0"/>
      <sheetName val="옹벽기초자료"/>
      <sheetName val="기본DATA"/>
      <sheetName val="토공(우물통,기타) "/>
      <sheetName val="표지"/>
      <sheetName val="패널"/>
      <sheetName val="KMT물량"/>
      <sheetName val="부산4"/>
      <sheetName val="산출기준(파견전산실)"/>
      <sheetName val="건축2"/>
      <sheetName val="품종_품명"/>
      <sheetName val="토공 갑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2002상반기노임기준"/>
      <sheetName val="요약지"/>
      <sheetName val="형상"/>
      <sheetName val="BOX전기내역"/>
      <sheetName val="자재co"/>
      <sheetName val="6. FLOOR"/>
      <sheetName val="3희질산"/>
      <sheetName val="EQUIP-H"/>
      <sheetName val="99노임기준"/>
      <sheetName val="회사99"/>
      <sheetName val="Schedule A - Page 柖#_x0000__x0000_솈ᦑ"/>
      <sheetName val="Schedule A - Page 柖#_x0000__x0000_ℶ"/>
      <sheetName val="공사비명세서"/>
      <sheetName val="재무가정"/>
      <sheetName val="계산근거"/>
      <sheetName val="Schedule E - Page 3 of︀ԯ"/>
      <sheetName val="내부부하"/>
      <sheetName val="Schedule E - Pag_x0000__x0000_坐ᔨ䳌빸Ъ雤O"/>
      <sheetName val="Schedule E - Pag䓐&gt;蛠Ȝ똙ø_x0000__x0000_궸᎝"/>
      <sheetName val="Schedule E - Pag_x0000__x0000_嚀ᳵ䳌§缐ӗ跔Z"/>
      <sheetName val="Schedule E -胸(脼(헾⿠_x0005__x0000__x0000__x0000__x0000_ꐜ"/>
      <sheetName val="Schedule E - Page 11 of浐ௗ펈"/>
      <sheetName val="IMPEADENCE MAP 취수장"/>
      <sheetName val="Schedule C - P塠ɪđ乔T⭸ᡨ⣸ᡨ"/>
      <sheetName val="Schedule E - P磇⊅밀⊅︀ꃕԯ"/>
      <sheetName val="공사현황"/>
      <sheetName val="방식총괄"/>
      <sheetName val="전력"/>
      <sheetName val="전체현황"/>
      <sheetName val="Schedule E - P滂"/>
      <sheetName val="6PILE  (돌출)"/>
      <sheetName val="purpose&amp;input"/>
      <sheetName val="water prop."/>
      <sheetName val="IN"/>
      <sheetName val="제조원가계산서 (2)"/>
      <sheetName val="제품(수출)매출"/>
      <sheetName val="상품보조수불"/>
      <sheetName val="제품입고(생산)"/>
      <sheetName val="LAB"/>
      <sheetName val="ROOF(ALKALI)"/>
      <sheetName val="추가예산"/>
      <sheetName val="돈암사업"/>
      <sheetName val="Schedule E - Page 10 of 1_x0000_"/>
      <sheetName val="1.물가시세표"/>
      <sheetName val="5.노임단가"/>
      <sheetName val="4.중기단가산출"/>
      <sheetName val="6.단가목록"/>
      <sheetName val="8.배수공"/>
      <sheetName val="기초자료"/>
      <sheetName val="참고자료"/>
      <sheetName val="PTR台손익"/>
      <sheetName val="조명시설"/>
      <sheetName val="J01"/>
      <sheetName val="Corrib Haz"/>
      <sheetName val="BOM-Form A.1.III"/>
      <sheetName val="지수"/>
      <sheetName val="01월TTL"/>
      <sheetName val="종합"/>
      <sheetName val="역T형교대(말뚝기초)"/>
      <sheetName val="Schedule E - PaÁ_x0000_Ԁ_x0000_耀_xdb1a__x000b__x0000__x0000__x0000_"/>
      <sheetName val="현황산출서"/>
      <sheetName val="맨홀조서"/>
      <sheetName val="Schedule E - Pageက"/>
      <sheetName val="Schedule E - Page〯â"/>
      <sheetName val="Schedule E - Pag"/>
      <sheetName val="Schedule E - Page倯ñ"/>
      <sheetName val="SG"/>
      <sheetName val="깨기"/>
      <sheetName val="토목집계표"/>
      <sheetName val="직접공사비"/>
      <sheetName val="TB-내역서"/>
      <sheetName val="Schedule E - Page 6 of 1_x0000_"/>
      <sheetName val="15100"/>
      <sheetName val="개시대사 (2)"/>
      <sheetName val="VA_code"/>
      <sheetName val="품셈"/>
      <sheetName val="공작물조직표(용배수)"/>
      <sheetName val="1F"/>
      <sheetName val="Condition"/>
      <sheetName val="4_맹암거집계표ሧ"/>
      <sheetName val="기존단가_(2)1"/>
      <sheetName val="★도급내역"/>
      <sheetName val="작업금지"/>
      <sheetName val="200"/>
      <sheetName val="견적갑지"/>
      <sheetName val="을지 "/>
      <sheetName val="토사(PE)"/>
      <sheetName val="노임적용"/>
      <sheetName val="용산1(해보)"/>
      <sheetName val="인건-측정"/>
      <sheetName val="충주"/>
      <sheetName val="실행예산-변경분"/>
      <sheetName val="견적기준"/>
      <sheetName val="노무비"/>
      <sheetName val="11.자재단가"/>
      <sheetName val="총괄내역서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자료"/>
      <sheetName val="특2호하천산근"/>
      <sheetName val="특2호부관하천산근"/>
      <sheetName val="시화점실행"/>
      <sheetName val="전체"/>
      <sheetName val="일위대가표"/>
      <sheetName val="관람석제출"/>
      <sheetName val="單價表단가표"/>
      <sheetName val="기초입력 DATA"/>
      <sheetName val="혼합기층_포설_및다짐__x0000__x0000_Ԁ_x0000_"/>
      <sheetName val="값 목록"/>
      <sheetName val="Schedule E - Pa렀ꔇ砯_xdd02_✣⠁⠦"/>
      <sheetName val="Schedule C - Page 1 of_x0000__x0000_"/>
      <sheetName val="대치판정"/>
      <sheetName val="Schedule B - Pa⠉⼳瀀桬0_x0000_退"/>
      <sheetName val="Schedule B - Pa⠉⼳瀀桬0_x0000__xd800_"/>
      <sheetName val="화강석_보조기 _x0000_"/>
      <sheetName val="매출원가_회사제시"/>
      <sheetName val="(양식1)출력인원현황표"/>
      <sheetName val="금액내역서"/>
      <sheetName val="삼정"/>
      <sheetName val="Schedule B - Page 3 of Ԁ"/>
      <sheetName val="Schedule E -谔È斨᫭䨐ᨧ_x0000__x0000_Ứ]_x0006__x0000_͸"/>
      <sheetName val="건축집계표"/>
      <sheetName val="가로등기초"/>
      <sheetName val="1차_내역서"/>
      <sheetName val="system_&amp;_LOOK_UP_FUNC"/>
      <sheetName val="plan&amp;section_of_foundation"/>
      <sheetName val="working_load_at_the_btm_ft_"/>
      <sheetName val="stability_check"/>
      <sheetName val="design_load"/>
      <sheetName val="바_한일양산"/>
      <sheetName val="Schedule_E_-_Pageက諱ԃ恭䀯E"/>
      <sheetName val="Sheet3_(2)"/>
      <sheetName val="실행내역_"/>
      <sheetName val="1_맹암거관련_xls"/>
      <sheetName val="1_%EB%A7%B9%EC%95%94%EA%B1%B0%E"/>
      <sheetName val="Form_MF_-_2"/>
      <sheetName val="Graph_(LGEN)"/>
      <sheetName val="선적schedule_(2)"/>
      <sheetName val="Schedule_E_-_Page_10_of_1"/>
      <sheetName val="내역서_띤ͤ눼ͤ1"/>
      <sheetName val="2_자재집계표8"/>
      <sheetName val="화강석_보조기층8"/>
      <sheetName val="혼합기층_포설_및다짐_(2)8"/>
      <sheetName val="보조기층_포설_및다짐8"/>
      <sheetName val="보차도경계석운반_(2)8"/>
      <sheetName val="1_총괄토공8"/>
      <sheetName val="2_하수터파기토공8"/>
      <sheetName val="3_하수수량집계표8"/>
      <sheetName val="4_맹암거집계표8"/>
      <sheetName val="맹암거_토공8"/>
      <sheetName val="5_포장공사수량집계표8"/>
      <sheetName val="도로경계석_(2)8"/>
      <sheetName val="급수급탕_(동관)8"/>
      <sheetName val="오배수_(집계)8"/>
      <sheetName val="장비당단가_(1)7"/>
      <sheetName val="Site_Expenses6"/>
      <sheetName val="_견적서6"/>
      <sheetName val="1_맹암거관련6"/>
      <sheetName val="3BL공동구_수량6"/>
      <sheetName val="BSD_(2)6"/>
      <sheetName val="변압기_및_발전기_용량5"/>
      <sheetName val="공사비_내역_(가)5"/>
      <sheetName val="OCT_FDN3"/>
      <sheetName val="2F_회의실견적(5_14_일대)4"/>
      <sheetName val="Customer_Databas3"/>
      <sheetName val="2_단면가정3"/>
      <sheetName val="4_말뚝설계3"/>
      <sheetName val="1_설계조건3"/>
      <sheetName val="I_설계조건3"/>
      <sheetName val="GTG_TR_PIT3"/>
      <sheetName val="kimre_scrubber3"/>
      <sheetName val="_해군동해관사_미장공사A그룹_공내역서_xlsx3"/>
      <sheetName val="단위별_일위대가표3"/>
      <sheetName val="1_설계기준3"/>
      <sheetName val="수목데이타_3"/>
      <sheetName val="별표_3"/>
      <sheetName val="남양시작동자105노65기1_3화1_23"/>
      <sheetName val="TABLE2-1_ISBL(GENEAL-CIVIL)3"/>
      <sheetName val="TABLE2-1_ISBL-(SlTE_PREP)3"/>
      <sheetName val="TABLE2_1_ISBL_(Soil_Invest)3"/>
      <sheetName val="TABLE2-2_OSBL(GENERAL-CIVIL)3"/>
      <sheetName val="TABLE2-2_OSBL-(SITE_PREP)3"/>
      <sheetName val="General_Data3"/>
      <sheetName val="7_5_2_BOQ_Summary_3"/>
      <sheetName val="TYPE-B_평균H3"/>
      <sheetName val="SL_dau_tien3"/>
      <sheetName val="Wind_Load(3_1)_(2)3"/>
      <sheetName val="Wind_Load(3_2)3"/>
      <sheetName val="Wind_Load(3_4)3"/>
      <sheetName val="full_(2)3"/>
      <sheetName val="설산1_나3"/>
      <sheetName val="전선_및_전선관3"/>
      <sheetName val="IMP_(REACTOR)3"/>
      <sheetName val="조도계산서_(도서)3"/>
      <sheetName val="Schedule_C_-_Page_2_of_63"/>
      <sheetName val="Schedule_C_-_Page_4_of_63"/>
      <sheetName val="Schedule_C_-_Page_5_of_63"/>
      <sheetName val="Schedule_C_-_Page_6_of_63"/>
      <sheetName val="Schedule_A_-_Page_1_of_33"/>
      <sheetName val="Schedule_A_-_Page_2_of_33"/>
      <sheetName val="Schedule_A_-_Page_3_of_33"/>
      <sheetName val="Schedule_B_-_Page_1_of_43"/>
      <sheetName val="Schedule_B_-_Page_2_of_43"/>
      <sheetName val="Schedule_B_-_Page_3_of_43"/>
      <sheetName val="Schedule_B_-_Page_4_of_43"/>
      <sheetName val="Schedule_C_-_Page_1_of_63"/>
      <sheetName val="Schedule_C_-_Page_3_of_63"/>
      <sheetName val="Schedule_E_-_Page_1_of_113"/>
      <sheetName val="Schedule_E_-_Page_10_of_113"/>
      <sheetName val="Schedule_E_-_Page_11_of_113"/>
      <sheetName val="Schedule_E_-_Page_2_of_113"/>
      <sheetName val="Schedule_E_-_Page_3_of_113"/>
      <sheetName val="Schedule_E_-_Page_4_of_113"/>
      <sheetName val="Schedule_E_-_Page_5_of_113"/>
      <sheetName val="Schedule_E_-_Page_6_of_113"/>
      <sheetName val="Schedule_E_-_Page_7_of_113"/>
      <sheetName val="Schedule_E_-_Page_8_of_113"/>
      <sheetName val="Schedule_E_-_Page_9_of_113"/>
      <sheetName val="A_1_3_-_Page_1_of_13"/>
      <sheetName val="A_1_4_-_Page_1_of_13"/>
      <sheetName val="A_4_-_Page_1_of_13"/>
      <sheetName val="공종별_집계2"/>
      <sheetName val="Data_Vol2"/>
      <sheetName val="노원열병합__건축공사기성내역서3"/>
      <sheetName val="CP-E2_(품셈표)3"/>
      <sheetName val="4_LINE3"/>
      <sheetName val="7_th3"/>
      <sheetName val="제원_설계조건2"/>
      <sheetName val="HORI__VESSEL2"/>
      <sheetName val="design_data2"/>
      <sheetName val="member_design2"/>
      <sheetName val="TC_IN2"/>
      <sheetName val="RING_WALL2"/>
      <sheetName val="Sheet1_(2)3"/>
      <sheetName val="sum1_(2)2"/>
      <sheetName val="DESIGN_CRITERIA2"/>
      <sheetName val="C_&amp;_G_RHS2"/>
      <sheetName val="as_boq_list_up1"/>
      <sheetName val="1_취수장2"/>
      <sheetName val="AS포장복구_2"/>
      <sheetName val="1_우편집중내역서2"/>
      <sheetName val="BSD__2_2"/>
      <sheetName val="단가산출서_(2)2"/>
      <sheetName val="New_Valuation2"/>
      <sheetName val="인건비_2"/>
      <sheetName val="Lookup_tables2"/>
      <sheetName val="바_한일양산1"/>
      <sheetName val="plan&amp;section_of_foundation2"/>
      <sheetName val="working_load_at_the_btm_ft_2"/>
      <sheetName val="stability_check2"/>
      <sheetName val="design_load2"/>
      <sheetName val="Sheet3_(2)1"/>
      <sheetName val="Util&amp;_Real1"/>
      <sheetName val="실행내역_1"/>
      <sheetName val="1차_내역서2"/>
      <sheetName val="system_&amp;_LOOK_UP_FUNC2"/>
      <sheetName val="1_맹암거관련_xls1"/>
      <sheetName val="1_%EB%A7%B9%EC%95%94%EA%B1%B0%1"/>
      <sheetName val="Form_MF_-_21"/>
      <sheetName val="Graph_(LGEN)1"/>
      <sheetName val="선적schedule_(2)1"/>
      <sheetName val="단가표_1"/>
      <sheetName val="2_내역서1"/>
      <sheetName val="CT_1"/>
      <sheetName val="Galaxy_소비자가격표1"/>
      <sheetName val="IMP__REACTOR_1"/>
      <sheetName val="PROJECT_BRIEF(EX_NEW)1"/>
      <sheetName val="토공(우물통,기타)_1"/>
      <sheetName val="Schedule_E_-_Page倯ñ가뮙"/>
      <sheetName val="Schedule_E_-_Page〯â였뒋㰜"/>
      <sheetName val="2_ㄱ)교량1"/>
      <sheetName val="토공_토적표1"/>
      <sheetName val="토공_갑지1"/>
      <sheetName val="2_설계제원1"/>
      <sheetName val="중기조종사_단위단가1"/>
      <sheetName val="UOP_508_PG_2-91"/>
      <sheetName val="플랜트_설치1"/>
      <sheetName val="8_11"/>
      <sheetName val="페이징_배관배선1"/>
      <sheetName val="REINF_1"/>
      <sheetName val="ASTM_C5851"/>
      <sheetName val="3련_BOX1"/>
      <sheetName val="Schedule_E_-_Pa何Ⰰ佖✀訒ԯ缀"/>
      <sheetName val="water_prop_1"/>
      <sheetName val="개시대사_(2)1"/>
      <sheetName val="Schedule_E_-_Page_11_of浐ௗ펈1"/>
      <sheetName val="제조원가계산서_(2)1"/>
      <sheetName val="6PILE__(돌출)1"/>
      <sheetName val="1_물가시세표1"/>
      <sheetName val="5_노임단가1"/>
      <sheetName val="4_중기단가산출1"/>
      <sheetName val="6_단가목록1"/>
      <sheetName val="8_배수공1"/>
      <sheetName val="2_자재집계표7"/>
      <sheetName val="화강석_보조기층7"/>
      <sheetName val="혼합기층_포설_및다짐_(2)7"/>
      <sheetName val="보조기층_포설_및다짐7"/>
      <sheetName val="보차도경계석운반_(2)7"/>
      <sheetName val="1_총괄토공7"/>
      <sheetName val="2_하수터파기토공7"/>
      <sheetName val="3_하수수량집계표7"/>
      <sheetName val="4_맹암거집계표7"/>
      <sheetName val="맹암거_토공7"/>
      <sheetName val="5_포장공사수량집계표7"/>
      <sheetName val="도로경계석_(2)7"/>
      <sheetName val="급수급탕_(동관)7"/>
      <sheetName val="오배수_(집계)7"/>
      <sheetName val="장비당단가_(1)6"/>
      <sheetName val="Site_Expenses5"/>
      <sheetName val="_견적서5"/>
      <sheetName val="1_맹암거관련5"/>
      <sheetName val="3BL공동구_수량5"/>
      <sheetName val="BSD_(2)5"/>
      <sheetName val="변압기_및_발전기_용량4"/>
      <sheetName val="공사비_내역_(가)4"/>
      <sheetName val="OCT_FDN2"/>
      <sheetName val="2F_회의실견적(5_14_일대)3"/>
      <sheetName val="Customer_Databas2"/>
      <sheetName val="2_단면가정2"/>
      <sheetName val="4_말뚝설계2"/>
      <sheetName val="1_설계조건2"/>
      <sheetName val="I_설계조건2"/>
      <sheetName val="GTG_TR_PIT2"/>
      <sheetName val="kimre_scrubber2"/>
      <sheetName val="_해군동해관사_미장공사A그룹_공내역서_xlsx2"/>
      <sheetName val="단위별_일위대가표2"/>
      <sheetName val="1_설계기준2"/>
      <sheetName val="수목데이타_2"/>
      <sheetName val="별표_2"/>
      <sheetName val="남양시작동자105노65기1_3화1_22"/>
      <sheetName val="TABLE2-1_ISBL(GENEAL-CIVIL)2"/>
      <sheetName val="TABLE2-1_ISBL-(SlTE_PREP)2"/>
      <sheetName val="TABLE2_1_ISBL_(Soil_Invest)2"/>
      <sheetName val="TABLE2-2_OSBL(GENERAL-CIVIL)2"/>
      <sheetName val="TABLE2-2_OSBL-(SITE_PREP)2"/>
      <sheetName val="General_Data2"/>
      <sheetName val="7_5_2_BOQ_Summary_2"/>
      <sheetName val="TYPE-B_평균H2"/>
      <sheetName val="SL_dau_tien2"/>
      <sheetName val="Wind_Load(3_1)_(2)2"/>
      <sheetName val="Wind_Load(3_2)2"/>
      <sheetName val="Wind_Load(3_4)2"/>
      <sheetName val="full_(2)2"/>
      <sheetName val="설산1_나2"/>
      <sheetName val="전선_및_전선관2"/>
      <sheetName val="IMP_(REACTOR)2"/>
      <sheetName val="조도계산서_(도서)2"/>
      <sheetName val="Schedule_C_-_Page_2_of_62"/>
      <sheetName val="Schedule_C_-_Page_4_of_62"/>
      <sheetName val="Schedule_C_-_Page_5_of_62"/>
      <sheetName val="Schedule_C_-_Page_6_of_62"/>
      <sheetName val="Schedule_A_-_Page_1_of_32"/>
      <sheetName val="Schedule_A_-_Page_2_of_32"/>
      <sheetName val="Schedule_A_-_Page_3_of_32"/>
      <sheetName val="Schedule_B_-_Page_1_of_42"/>
      <sheetName val="Schedule_B_-_Page_2_of_42"/>
      <sheetName val="Schedule_B_-_Page_3_of_42"/>
      <sheetName val="Schedule_B_-_Page_4_of_42"/>
      <sheetName val="Schedule_C_-_Page_1_of_62"/>
      <sheetName val="Schedule_C_-_Page_3_of_62"/>
      <sheetName val="Schedule_E_-_Page_1_of_112"/>
      <sheetName val="Schedule_E_-_Page_10_of_112"/>
      <sheetName val="Schedule_E_-_Page_11_of_112"/>
      <sheetName val="Schedule_E_-_Page_2_of_112"/>
      <sheetName val="Schedule_E_-_Page_3_of_112"/>
      <sheetName val="Schedule_E_-_Page_4_of_112"/>
      <sheetName val="Schedule_E_-_Page_5_of_112"/>
      <sheetName val="Schedule_E_-_Page_6_of_112"/>
      <sheetName val="Schedule_E_-_Page_7_of_112"/>
      <sheetName val="Schedule_E_-_Page_8_of_112"/>
      <sheetName val="Schedule_E_-_Page_9_of_112"/>
      <sheetName val="A_1_3_-_Page_1_of_12"/>
      <sheetName val="A_1_4_-_Page_1_of_12"/>
      <sheetName val="A_4_-_Page_1_of_12"/>
      <sheetName val="공종별_집계1"/>
      <sheetName val="Data_Vol1"/>
      <sheetName val="노원열병합__건축공사기성내역서2"/>
      <sheetName val="CP-E2_(품셈표)2"/>
      <sheetName val="4_LINE2"/>
      <sheetName val="7_th2"/>
      <sheetName val="제원_설계조건1"/>
      <sheetName val="HORI__VESSEL1"/>
      <sheetName val="design_data1"/>
      <sheetName val="member_design1"/>
      <sheetName val="TC_IN1"/>
      <sheetName val="RING_WALL1"/>
      <sheetName val="Sheet1_(2)2"/>
      <sheetName val="sum1_(2)1"/>
      <sheetName val="DESIGN_CRITERIA1"/>
      <sheetName val="C_&amp;_G_RHS1"/>
      <sheetName val="1_취수장1"/>
      <sheetName val="AS포장복구_1"/>
      <sheetName val="1_우편집중내역서1"/>
      <sheetName val="BSD__2_1"/>
      <sheetName val="단가산출서_(2)1"/>
      <sheetName val="New_Valuation1"/>
      <sheetName val="인건비_1"/>
      <sheetName val="Lookup_tables1"/>
      <sheetName val="plan&amp;section_of_foundation1"/>
      <sheetName val="working_load_at_the_btm_ft_1"/>
      <sheetName val="stability_check1"/>
      <sheetName val="design_load1"/>
      <sheetName val="내역서_띤ͤ눼ͤ2"/>
      <sheetName val="1차_내역서1"/>
      <sheetName val="system_&amp;_LOOK_UP_FUNC1"/>
      <sheetName val="단가표_"/>
      <sheetName val="2_내역서"/>
      <sheetName val="CT_"/>
      <sheetName val="IMP__REACTOR_"/>
      <sheetName val="PROJECT_BRIEF(EX_NEW)"/>
      <sheetName val="토공(우물통,기타)_"/>
      <sheetName val="2_ㄱ)교량"/>
      <sheetName val="토공_토적표"/>
      <sheetName val="토공_갑지"/>
      <sheetName val="2_설계제원"/>
      <sheetName val="중기조종사_단위단가"/>
      <sheetName val="UOP_508_PG_2-9"/>
      <sheetName val="플랜트_설치"/>
      <sheetName val="8_1"/>
      <sheetName val="페이징_배관배선"/>
      <sheetName val="REINF_"/>
      <sheetName val="ASTM_C585"/>
      <sheetName val="3련_BOX"/>
      <sheetName val="water_prop_"/>
      <sheetName val="개시대사_(2)"/>
      <sheetName val="Schedule_E_-_Page_11_of浐ௗ펈"/>
      <sheetName val="제조원가계산서_(2)"/>
      <sheetName val="6PILE__(돌출)"/>
      <sheetName val="1_물가시세표"/>
      <sheetName val="5_노임단가"/>
      <sheetName val="4_중기단가산출"/>
      <sheetName val="6_단가목록"/>
      <sheetName val="8_배수공"/>
      <sheetName val="맹암거_x0000__x0000_Ԁ_x0000_"/>
      <sheetName val="기별명세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 refreshError="1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 refreshError="1"/>
      <sheetData sheetId="847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 refreshError="1"/>
      <sheetData sheetId="1001" refreshError="1"/>
      <sheetData sheetId="1002" refreshError="1"/>
      <sheetData sheetId="1003" refreshError="1"/>
      <sheetData sheetId="1004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/>
      <sheetData sheetId="1017"/>
      <sheetData sheetId="1018" refreshError="1"/>
      <sheetData sheetId="1019" refreshError="1"/>
      <sheetData sheetId="1020" refreshError="1"/>
      <sheetData sheetId="1021" refreshError="1"/>
      <sheetData sheetId="1022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/>
      <sheetData sheetId="1062"/>
      <sheetData sheetId="1063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/>
      <sheetData sheetId="1083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>
        <row r="5">
          <cell r="A5" t="str">
            <v>01 기계설비공사</v>
          </cell>
        </row>
      </sheetData>
      <sheetData sheetId="1095"/>
      <sheetData sheetId="1096"/>
      <sheetData sheetId="1097"/>
      <sheetData sheetId="1098"/>
      <sheetData sheetId="1099"/>
      <sheetData sheetId="1100">
        <row r="5">
          <cell r="A5" t="str">
            <v>01 기계설비공사</v>
          </cell>
        </row>
      </sheetData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/>
      <sheetData sheetId="1128"/>
      <sheetData sheetId="1129"/>
      <sheetData sheetId="1130"/>
      <sheetData sheetId="113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부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JUCK"/>
      <sheetName val="차액보증"/>
      <sheetName val="MOTOR"/>
      <sheetName val="수량산출서"/>
      <sheetName val="3BL공동구 수량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KETCH"/>
      <sheetName val="다이꾸"/>
      <sheetName val="설계예산서"/>
      <sheetName val="수량집계"/>
      <sheetName val="총괄"/>
      <sheetName val="토목"/>
      <sheetName val="입찰안"/>
      <sheetName val="가로등내역서"/>
      <sheetName val="#REF"/>
      <sheetName val="내역서"/>
      <sheetName val="전선 및 전선관"/>
      <sheetName val="DATA"/>
      <sheetName val="2000.11월설계내역"/>
      <sheetName val="일위대가"/>
      <sheetName val="터파기및재료"/>
      <sheetName val="단가"/>
      <sheetName val="총괄표"/>
      <sheetName val="말뚝지지력산정"/>
      <sheetName val="집계표"/>
      <sheetName val="실행철강하도"/>
      <sheetName val="내역서2안"/>
      <sheetName val="조명율표"/>
      <sheetName val="단가산출"/>
      <sheetName val="소야공정계획표"/>
      <sheetName val="내역"/>
      <sheetName val="6호기"/>
      <sheetName val="수량산출"/>
      <sheetName val="준검 내역서"/>
      <sheetName val="봉양~조차장간고하개명(신설)"/>
      <sheetName val="하조서"/>
      <sheetName val="보증수수료산출"/>
      <sheetName val="bid"/>
      <sheetName val="기계경비"/>
      <sheetName val="2000년1차"/>
      <sheetName val="1.수인터널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ASP포장"/>
      <sheetName val="주상도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INPUT"/>
      <sheetName val="단가 및 재료비"/>
      <sheetName val="20관리비율"/>
      <sheetName val="교각1"/>
      <sheetName val="일위대가(목록)"/>
      <sheetName val="재료비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일위_파일"/>
      <sheetName val="대치판정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집계"/>
      <sheetName val="옥외가스"/>
      <sheetName val="임시급식 (2)"/>
      <sheetName val="배수문수량산출(3)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ABUT수량-A1"/>
      <sheetName val="단면 (2)"/>
      <sheetName val="2006기계경비산출표"/>
      <sheetName val="일위대가표"/>
      <sheetName val="자재목록"/>
      <sheetName val="점검총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표지 (2)"/>
      <sheetName val="98지급계획"/>
      <sheetName val="견적조건"/>
      <sheetName val="견적조건(을지)"/>
      <sheetName val="을지"/>
      <sheetName val="N賃率-職"/>
      <sheetName val="간선계산"/>
      <sheetName val="제-노임"/>
      <sheetName val="제직재"/>
      <sheetName val="노무비"/>
      <sheetName val="대구실행"/>
      <sheetName val="Baby일위대가"/>
      <sheetName val="0.집계"/>
      <sheetName val="부대공Ⅱ"/>
      <sheetName val="설계내역서"/>
      <sheetName val="AIR SHOWER(3인용)"/>
      <sheetName val="설계조건"/>
      <sheetName val="MFAB"/>
      <sheetName val="MFRT"/>
      <sheetName val="MPKG"/>
      <sheetName val="MPRD"/>
      <sheetName val="본선차로수량집계표"/>
      <sheetName val="정부노임단가"/>
      <sheetName val="일위"/>
      <sheetName val="일위대가(가설)"/>
      <sheetName val="부대내역"/>
      <sheetName val="내역서(전기)"/>
      <sheetName val="에너지동"/>
      <sheetName val="연습"/>
      <sheetName val="단가산출서(기계)"/>
      <sheetName val="단가조사"/>
      <sheetName val="소요자재"/>
      <sheetName val="노무산출서"/>
      <sheetName val="Total"/>
      <sheetName val="원가계산"/>
      <sheetName val="ETC"/>
      <sheetName val="코드표"/>
      <sheetName val="Sheet1 (2)"/>
      <sheetName val="예산변경사항"/>
      <sheetName val="요율"/>
      <sheetName val="자재대"/>
      <sheetName val="통장출금액"/>
      <sheetName val="기계경비시간당손료목록"/>
      <sheetName val="동력부하(도산)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직노"/>
      <sheetName val="실행내역"/>
      <sheetName val="200"/>
      <sheetName val="참고"/>
      <sheetName val="공사개요"/>
      <sheetName val="일위대가표(유단가)"/>
      <sheetName val="입찰결과(DATA)"/>
      <sheetName val="데이타"/>
      <sheetName val="5.정산서"/>
      <sheetName val="CABLE SIZE-3"/>
      <sheetName val="연결관산출조서"/>
      <sheetName val="상수도토공집계표"/>
      <sheetName val="견적대비"/>
      <sheetName val="제수변수량"/>
      <sheetName val="공기변수량"/>
      <sheetName val="CTEMCOST"/>
      <sheetName val="부속동"/>
      <sheetName val="물가자료"/>
      <sheetName val="품의서"/>
      <sheetName val="부하계산서"/>
      <sheetName val="물가시세"/>
      <sheetName val="SG"/>
      <sheetName val="전신환매도율"/>
      <sheetName val="EACT10"/>
      <sheetName val="건축공사"/>
      <sheetName val="방음벽기초(H=4m)"/>
      <sheetName val="신우"/>
      <sheetName val="교각계산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Sheet17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총괄내역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발주설계서(당초)"/>
      <sheetName val="횡배수관토공수량"/>
      <sheetName val="조도계산서 (도서)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MAIN_TABLE"/>
      <sheetName val="1.설계조건"/>
      <sheetName val="기초단가"/>
      <sheetName val="매립"/>
      <sheetName val="아산추가1220"/>
      <sheetName val="당초"/>
      <sheetName val="재료"/>
      <sheetName val="식생블럭단위수량"/>
      <sheetName val="가설건물"/>
      <sheetName val="3련 BOX"/>
      <sheetName val="XL4Poppy"/>
      <sheetName val="가로등부표"/>
      <sheetName val="토목주소"/>
      <sheetName val="프랜트면허"/>
      <sheetName val="공구원가계산"/>
      <sheetName val="1차증가원가계산"/>
      <sheetName val="경산"/>
      <sheetName val="WORK"/>
      <sheetName val="인건비"/>
      <sheetName val="3-1.CB"/>
      <sheetName val="ITB COST"/>
      <sheetName val="손익분석"/>
      <sheetName val="제경비율"/>
      <sheetName val="LOPCALC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목차"/>
      <sheetName val="BQ"/>
      <sheetName val="구역화물"/>
      <sheetName val="단가일람"/>
      <sheetName val="unit 4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일위대가목차"/>
      <sheetName val="2F 회의실견적(5_14 일대)"/>
      <sheetName val="재집"/>
      <sheetName val="직재"/>
      <sheetName val="원가계산서"/>
      <sheetName val="금리계산"/>
      <sheetName val="노무비단가"/>
      <sheetName val="96보완계획7.12"/>
      <sheetName val="1차설계변경내역"/>
      <sheetName val="입찰보고"/>
      <sheetName val="48전력선로일위"/>
      <sheetName val="자료입력"/>
      <sheetName val="예산명세서"/>
      <sheetName val="보차도경계석"/>
      <sheetName val="L_RPTB02_01"/>
      <sheetName val="SLAB&quot;1&quot;"/>
      <sheetName val="부하(성남)"/>
      <sheetName val="BID-도로"/>
      <sheetName val="본공사"/>
      <sheetName val="DANGA"/>
      <sheetName val="실행내역서"/>
      <sheetName val="001"/>
      <sheetName val="총계"/>
      <sheetName val="내력서"/>
      <sheetName val="타공종이기"/>
      <sheetName val="기계내역"/>
      <sheetName val="3.공통공사대비"/>
      <sheetName val="토공"/>
      <sheetName val="지급자재"/>
      <sheetName val="99총공사내역서"/>
      <sheetName val="90.03실행 "/>
      <sheetName val="조명시설"/>
      <sheetName val="품셈"/>
      <sheetName val="설비내역서"/>
      <sheetName val="건축내역서"/>
      <sheetName val="전기내역서"/>
      <sheetName val="인건-측정"/>
      <sheetName val="적용공정"/>
      <sheetName val="우배수"/>
      <sheetName val="맨홀"/>
      <sheetName val="금호"/>
      <sheetName val="기계경비(시간당)"/>
      <sheetName val="램머"/>
      <sheetName val="산출내역서"/>
      <sheetName val="남대문빌딩"/>
      <sheetName val="하수급견적대비"/>
      <sheetName val="일위대가 집계표"/>
      <sheetName val="수입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6PILE  (돌출)"/>
      <sheetName val="Macro2"/>
      <sheetName val="설계명세서"/>
      <sheetName val="자재"/>
      <sheetName val="기초코드"/>
      <sheetName val="98NS-N"/>
      <sheetName val="율촌법률사무소2내역"/>
      <sheetName val=" 총괄표"/>
      <sheetName val="간접비"/>
      <sheetName val="역T형교대(말뚝기초)"/>
      <sheetName val="노임"/>
      <sheetName val="토량산출서"/>
      <sheetName val="1공구 건정토건 토공"/>
      <sheetName val="조건표"/>
      <sheetName val="JJ"/>
      <sheetName val="설계"/>
      <sheetName val="설 계"/>
      <sheetName val="부대시설"/>
      <sheetName val="Apt내역"/>
      <sheetName val="전차선로 물량표"/>
      <sheetName val="한강운반비"/>
      <sheetName val="공통(20-91)"/>
      <sheetName val="계수시트"/>
      <sheetName val="설직재-1"/>
      <sheetName val="고분전시관"/>
      <sheetName val="설비"/>
      <sheetName val="빌딩 안내"/>
      <sheetName val="데리네이타현황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EQUIPMENT -2"/>
      <sheetName val="공종별내역서"/>
      <sheetName val="터널조도"/>
      <sheetName val="MBR9"/>
      <sheetName val="공비대비"/>
      <sheetName val="DATE"/>
      <sheetName val="45,46"/>
      <sheetName val="교대(A1)"/>
      <sheetName val="교대(A1-A2)"/>
      <sheetName val="우수맨홀공제단위수량"/>
      <sheetName val="스톱로그내역"/>
      <sheetName val="수주현황2월"/>
      <sheetName val="토공유동표"/>
      <sheetName val="JUCKEYK"/>
      <sheetName val="돌망태단위수량"/>
      <sheetName val="전기일위대가"/>
      <sheetName val="단면(RW1)"/>
      <sheetName val="시설물일위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날개벽(TYPE3)"/>
      <sheetName val="안정계산"/>
      <sheetName val="단면검토"/>
      <sheetName val="예정(3)"/>
      <sheetName val="동원(3)"/>
      <sheetName val="1.설계기준"/>
      <sheetName val="주형"/>
      <sheetName val="3차설계"/>
      <sheetName val="현황CODE"/>
      <sheetName val="손익현황"/>
      <sheetName val="기둥(원형)"/>
      <sheetName val="밸브설치"/>
      <sheetName val="3.바닥판설계"/>
      <sheetName val="원가"/>
      <sheetName val="지진시"/>
      <sheetName val="12월31일"/>
      <sheetName val="간접"/>
      <sheetName val="96정변2"/>
      <sheetName val="중기일위대가"/>
      <sheetName val="화재 탐지 설비"/>
      <sheetName val="적상기초자료"/>
      <sheetName val="일반수량"/>
      <sheetName val="철거집계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단위수량"/>
      <sheetName val="맨홀토공수량"/>
      <sheetName val="사원등록"/>
      <sheetName val="호봉 (2)"/>
      <sheetName val="전체"/>
      <sheetName val="J直材4"/>
      <sheetName val="자재집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BSD (2)"/>
      <sheetName val="관람석제출"/>
      <sheetName val="D-3503"/>
      <sheetName val="INDEX"/>
      <sheetName val="15100"/>
      <sheetName val="말뚝물량"/>
      <sheetName val="가감수량"/>
      <sheetName val="맨홀수량산출"/>
      <sheetName val="철거산출근거"/>
      <sheetName val="단가목록"/>
      <sheetName val="9-1차이내역"/>
      <sheetName val="총괄집계표"/>
      <sheetName val="DATA1"/>
      <sheetName val="48일위"/>
      <sheetName val="48수량"/>
      <sheetName val="22수량"/>
      <sheetName val="49일위"/>
      <sheetName val="22일위"/>
      <sheetName val="49수량"/>
      <sheetName val="간접1"/>
      <sheetName val="EQUIP-H"/>
      <sheetName val="경비_원본"/>
      <sheetName val="기기리스트"/>
      <sheetName val="적용(기계)"/>
      <sheetName val="2000전체분"/>
      <sheetName val="AS포장복구 "/>
      <sheetName val="HRSG SMALL07220"/>
      <sheetName val="BOX전기내역"/>
      <sheetName val="물량표"/>
      <sheetName val=" 상부공통집계(총괄)"/>
      <sheetName val="VA_code"/>
      <sheetName val="AILC004"/>
      <sheetName val="단가조사서"/>
      <sheetName val="Macro(차단기)"/>
      <sheetName val="참조-(1)"/>
      <sheetName val="예산갑지"/>
      <sheetName val="공종별원가계산"/>
      <sheetName val="말고개터널조명전압강하"/>
      <sheetName val="외주"/>
      <sheetName val="구조물철거타공정이월"/>
      <sheetName val="일위집계표"/>
      <sheetName val="조경일람"/>
      <sheetName val="일위대가목록"/>
      <sheetName val="의왕내역"/>
      <sheetName val="제품별"/>
      <sheetName val="단면가정"/>
      <sheetName val="기자재대비표"/>
      <sheetName val="직공비"/>
      <sheetName val="주관사업"/>
      <sheetName val="수문일1"/>
      <sheetName val="정화조동내역"/>
      <sheetName val="관리사무소"/>
      <sheetName val="대구-교대(A1-A2)"/>
      <sheetName val="원형1호맨홀토공수량"/>
      <sheetName val="건축"/>
      <sheetName val="단가산출서 (2)"/>
      <sheetName val="단가산출서"/>
      <sheetName val="성서방향-교대(A2)"/>
      <sheetName val="기계경비일람"/>
      <sheetName val="투찰내역"/>
      <sheetName val="2터널시점"/>
      <sheetName val="PUMP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/>
      <sheetData sheetId="578"/>
      <sheetData sheetId="579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JUCK"/>
      <sheetName val="JUCKEYK"/>
      <sheetName val="본공사"/>
      <sheetName val="에너지동"/>
      <sheetName val="MOTOR"/>
      <sheetName val="S0"/>
      <sheetName val="엉터리 양식"/>
      <sheetName val="#REF"/>
      <sheetName val="견적대비표"/>
      <sheetName val="ⴭⴭⴭⴭ"/>
      <sheetName val="Sheet1"/>
      <sheetName val="차액보증"/>
      <sheetName val="3련 BOX"/>
    </sheetNames>
    <definedNames>
      <definedName name="Macro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"/>
      <sheetName val="토공"/>
      <sheetName val="구조"/>
      <sheetName val="하도급계획서"/>
      <sheetName val="하도급사항"/>
      <sheetName val="내역서별지"/>
      <sheetName val="건축공사"/>
      <sheetName val="충주"/>
      <sheetName val="Macro(차단기)"/>
      <sheetName val="부대내역"/>
      <sheetName val="ABUT수량-A1"/>
      <sheetName val="결과조달"/>
      <sheetName val="철근집계표"/>
      <sheetName val="우수"/>
      <sheetName val="JUCKEYK"/>
      <sheetName val="내역서"/>
      <sheetName val="계산동 (3)"/>
      <sheetName val="서해안(투찰)"/>
      <sheetName val="Sheet1"/>
      <sheetName val="실행"/>
      <sheetName val="예산서"/>
      <sheetName val="tggwan(mac)"/>
      <sheetName val="BSD (2)"/>
      <sheetName val="갑지(추정)"/>
      <sheetName val="영업소실적"/>
      <sheetName val="T형( 파일기초) 공현1교"/>
      <sheetName val="공량산출서"/>
      <sheetName val="하수급견적대비"/>
      <sheetName val="설 계"/>
      <sheetName val="기둥(원형)"/>
      <sheetName val="Stem Footing"/>
      <sheetName val="실행철강하도"/>
      <sheetName val="수안보-MBR1"/>
      <sheetName val="Sheet2"/>
      <sheetName val="주택97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-E2 (품셈표)"/>
      <sheetName val="PULLING SUPT등"/>
      <sheetName val="#REF"/>
      <sheetName val="단가산"/>
      <sheetName val="품셈"/>
      <sheetName val="cable품셈표(한전)"/>
      <sheetName val="노임단가"/>
      <sheetName val="BID"/>
      <sheetName val="남양시작동자105노65기1.3화1.2"/>
      <sheetName val="ABUT수량-A1"/>
      <sheetName val="내역"/>
      <sheetName val="예산서"/>
      <sheetName val="tggwan(mac)"/>
      <sheetName val="2000년1차"/>
      <sheetName val="2000전체분"/>
      <sheetName val="총괄"/>
      <sheetName val="내역(한신APT)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실행대비"/>
      <sheetName val="돌담교 상부수량"/>
      <sheetName val="SLAB&quot;1&quot;"/>
      <sheetName val="H-PILE수량집계"/>
      <sheetName val="수량-가로등"/>
      <sheetName val="단가"/>
      <sheetName val="토적표"/>
      <sheetName val="말뚝지지력산정"/>
      <sheetName val="설계명세서"/>
      <sheetName val="용수량(생활용수)"/>
      <sheetName val="수량산출"/>
      <sheetName val="해평견적"/>
      <sheetName val="총괄"/>
      <sheetName val="기초단가"/>
      <sheetName val="중기손료"/>
      <sheetName val="산출근거"/>
      <sheetName val="노임이"/>
      <sheetName val="실행철강하도"/>
      <sheetName val="공사개요"/>
      <sheetName val="산근"/>
      <sheetName val="설계예시"/>
      <sheetName val="일위대가9803"/>
      <sheetName val="입력자료"/>
      <sheetName val="내역서1999.8최종"/>
      <sheetName val="내역서 제출"/>
      <sheetName val="1단계"/>
      <sheetName val="우수받이"/>
      <sheetName val="역T형교대(말뚝기초)"/>
      <sheetName val="건축"/>
      <sheetName val="#REF"/>
      <sheetName val="기안"/>
      <sheetName val="DATE"/>
      <sheetName val="원가계산"/>
      <sheetName val="FILE1"/>
      <sheetName val="입찰안"/>
      <sheetName val="ABUT수량-A1"/>
      <sheetName val="단위수량"/>
      <sheetName val="전기"/>
      <sheetName val="개산공사비"/>
      <sheetName val="제원및배치"/>
      <sheetName val="돌담교_상부수량"/>
      <sheetName val="CON기초"/>
      <sheetName val="SAP_INPUT"/>
      <sheetName val="토목주소"/>
      <sheetName val="가시설수량"/>
      <sheetName val="3BL공동구 수량"/>
      <sheetName val="8.석축단위(H=1.5M)"/>
      <sheetName val="견적단가"/>
      <sheetName val="테이블"/>
      <sheetName val="6PILE  (돌출)"/>
      <sheetName val="개별직종노임단가(2003.9)"/>
      <sheetName val="노임단가"/>
      <sheetName val="수목단가"/>
      <sheetName val="시설수량표"/>
      <sheetName val="식재수량표"/>
      <sheetName val="내역표지"/>
      <sheetName val="수량"/>
      <sheetName val="노임"/>
      <sheetName val="자재단가"/>
      <sheetName val="기계경비(시간당)"/>
      <sheetName val="램머"/>
      <sheetName val="대림경상68억"/>
      <sheetName val="날개벽수량표"/>
      <sheetName val="관급자재대"/>
      <sheetName val="기계경비"/>
      <sheetName val="단가조사서"/>
      <sheetName val="A2"/>
      <sheetName val="우수"/>
      <sheetName val="단가대비표"/>
      <sheetName val="대전가오_견출_집계표"/>
      <sheetName val="공사"/>
      <sheetName val="소비자가"/>
      <sheetName val="건축내역"/>
      <sheetName val="데이타"/>
      <sheetName val="식재인부"/>
      <sheetName val="INPUT"/>
      <sheetName val="POL6차-PIPING"/>
      <sheetName val="b_balju_cho"/>
      <sheetName val="설계기준"/>
      <sheetName val="내역1"/>
      <sheetName val="갑지(추정)"/>
      <sheetName val="철거산출근거"/>
      <sheetName val="건축명"/>
      <sheetName val="기계명"/>
      <sheetName val="전기명"/>
      <sheetName val="토목명"/>
      <sheetName val="BID"/>
      <sheetName val="2.가정단면"/>
      <sheetName val="사급자재"/>
      <sheetName val="2호맨홀공제수량"/>
      <sheetName val="BOX-1510"/>
      <sheetName val="단중표"/>
      <sheetName val="CON'C"/>
      <sheetName val="노무비단가"/>
      <sheetName val="2.토목공사"/>
      <sheetName val="신규보류입력"/>
      <sheetName val="이름정의"/>
      <sheetName val="입력"/>
      <sheetName val="초기화면"/>
      <sheetName val="방음벽기초"/>
      <sheetName val="중동공구"/>
      <sheetName val="8.PILE  (돌출)"/>
      <sheetName val="기본일위"/>
      <sheetName val="집수정(600-700)"/>
      <sheetName val="교각계산"/>
      <sheetName val="I一般比"/>
      <sheetName val="총 원가계산"/>
      <sheetName val="정부노임단가"/>
      <sheetName val="Sheet1"/>
      <sheetName val="Sheet2"/>
      <sheetName val="pier-1"/>
      <sheetName val="BOX(1.5X1.5)"/>
      <sheetName val="일반수량"/>
      <sheetName val="일위목록"/>
      <sheetName val="원가계산서"/>
      <sheetName val="단면치수"/>
      <sheetName val="데리네이타현황"/>
      <sheetName val="안전장치"/>
      <sheetName val="수로BOX"/>
      <sheetName val="Sheet3"/>
      <sheetName val="갑지"/>
      <sheetName val="노임,재료비"/>
      <sheetName val="6호기"/>
      <sheetName val="Macro2"/>
      <sheetName val="년도별노임표"/>
      <sheetName val="중기목록표"/>
      <sheetName val="구체"/>
      <sheetName val="좌측날개벽"/>
      <sheetName val="우측날개벽"/>
      <sheetName val="건축일위"/>
      <sheetName val="그라우팅일위"/>
      <sheetName val="문산방향-교대(A2)"/>
      <sheetName val="건축내역서"/>
      <sheetName val="설비내역서"/>
      <sheetName val="전기내역서"/>
      <sheetName val="집계표"/>
      <sheetName val="가도공"/>
      <sheetName val="건물철거"/>
      <sheetName val="기타배수구조물깨기-단위수량"/>
      <sheetName val="7.PILE  (돌출)"/>
      <sheetName val="내역을"/>
      <sheetName val="COPING"/>
      <sheetName val="표지"/>
      <sheetName val="Sheet5"/>
      <sheetName val="내역"/>
      <sheetName val="덕전리"/>
      <sheetName val="setup"/>
      <sheetName val="연결관암거"/>
      <sheetName val="2공구산출내역"/>
      <sheetName val="식재가격"/>
      <sheetName val="식재총괄"/>
      <sheetName val="교각1"/>
      <sheetName val="단가산출서1"/>
      <sheetName val="바닥판"/>
      <sheetName val="입력DATA"/>
      <sheetName val="총괄내역서"/>
      <sheetName val="신천3호용수로"/>
      <sheetName val="터파기및재료"/>
      <sheetName val="3련 BOX"/>
      <sheetName val="총괄표"/>
      <sheetName val="내역서"/>
      <sheetName val="CC16-내역서"/>
      <sheetName val="4.2유효폭의 계산"/>
      <sheetName val="이토변실"/>
      <sheetName val="단위단가"/>
      <sheetName val="교대(A1)"/>
      <sheetName val="건축공사실행"/>
      <sheetName val="예산명세서"/>
      <sheetName val="자료입력"/>
      <sheetName val="도로"/>
      <sheetName val="2000전체분"/>
      <sheetName val="2000년1차"/>
      <sheetName val="청주(철골발주의뢰서)"/>
      <sheetName val="일위대가표"/>
      <sheetName val="실행"/>
      <sheetName val="99노임기준"/>
      <sheetName val="1.설계조건"/>
      <sheetName val="설명서 "/>
      <sheetName val="토목"/>
      <sheetName val="구조물철거타공정이월"/>
      <sheetName val="골조시행"/>
      <sheetName val="건축계약내역"/>
      <sheetName val="수량산출서"/>
      <sheetName val="맨홀수량"/>
      <sheetName val="초"/>
      <sheetName val="토공개요C"/>
      <sheetName val="정공공사"/>
      <sheetName val="공사비 증감 내역서"/>
      <sheetName val="관경별내역서"/>
      <sheetName val="작업입력"/>
      <sheetName val="Macro1"/>
      <sheetName val="2003상반기노임기준"/>
      <sheetName val="중기단가LIST"/>
      <sheetName val="산출기준"/>
      <sheetName val="개별직종노임"/>
      <sheetName val="엔지니어링노임"/>
      <sheetName val="계단"/>
      <sheetName val=" 상부공통집계(총괄)"/>
      <sheetName val="종형증설공"/>
      <sheetName val="노임단가 (2)"/>
      <sheetName val="간지"/>
      <sheetName val="철거현황"/>
      <sheetName val="DATA"/>
      <sheetName val="견적서"/>
      <sheetName val="원가&amp;하도급원가"/>
      <sheetName val="설계설명서"/>
      <sheetName val="실행(ALT1)"/>
      <sheetName val="양식3"/>
      <sheetName val="일위대가목차"/>
      <sheetName val="차액보증"/>
      <sheetName val="참여현황 (직원)"/>
      <sheetName val="적용기준"/>
      <sheetName val="T13(P68~72,78)"/>
      <sheetName val="터파기단면도(보도)"/>
      <sheetName val="Total"/>
      <sheetName val="대창(함평)"/>
      <sheetName val="대창(장성)"/>
      <sheetName val="대창(함평)-창열"/>
      <sheetName val="집계"/>
      <sheetName val="조작대(1연)"/>
      <sheetName val="Sheet1 (2)"/>
      <sheetName val="설계변경총괄표(계산식)"/>
      <sheetName val="우수공"/>
      <sheetName val="tggwan(mac)"/>
      <sheetName val="토공"/>
      <sheetName val="위생"/>
      <sheetName val="대비"/>
      <sheetName val="L_RPTB02_01"/>
      <sheetName val="2-1. 경관조명 내역총괄표"/>
      <sheetName val="각형맨홀"/>
      <sheetName val="일위"/>
      <sheetName val="경비_원본"/>
      <sheetName val="산출내역서집계표"/>
      <sheetName val="을지"/>
      <sheetName val="단가비교표"/>
      <sheetName val="증감내역서"/>
      <sheetName val="날개벽(TYPE2)"/>
      <sheetName val="전등수량산출"/>
      <sheetName val="역T형"/>
      <sheetName val="재료비"/>
      <sheetName val="sw1"/>
      <sheetName val="토공개요"/>
      <sheetName val="토공(1)"/>
      <sheetName val="교대철근집계"/>
      <sheetName val="EQUIP LIST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구조물공"/>
      <sheetName val="포장공"/>
      <sheetName val="부대공"/>
      <sheetName val="연결임시"/>
      <sheetName val="조명시설"/>
      <sheetName val="평가데이터"/>
      <sheetName val="청천내"/>
      <sheetName val="슬래브"/>
      <sheetName val="용소리교"/>
      <sheetName val="계수시트"/>
      <sheetName val="TOTAL_BOQ"/>
    </sheetNames>
    <sheetDataSet>
      <sheetData sheetId="0" refreshError="1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7">
          <cell r="E7">
            <v>37911</v>
          </cell>
        </row>
        <row r="8">
          <cell r="E8">
            <v>37911</v>
          </cell>
          <cell r="G8">
            <v>10</v>
          </cell>
        </row>
        <row r="9">
          <cell r="E9">
            <v>83000</v>
          </cell>
        </row>
        <row r="10">
          <cell r="E10">
            <v>83000</v>
          </cell>
        </row>
        <row r="15">
          <cell r="E15">
            <v>15800</v>
          </cell>
        </row>
        <row r="16">
          <cell r="E16">
            <v>15800</v>
          </cell>
        </row>
        <row r="17">
          <cell r="E17">
            <v>13517</v>
          </cell>
        </row>
        <row r="18">
          <cell r="E18">
            <v>13517</v>
          </cell>
          <cell r="G18">
            <v>4</v>
          </cell>
        </row>
        <row r="21">
          <cell r="E21">
            <v>1110</v>
          </cell>
        </row>
        <row r="22">
          <cell r="E22">
            <v>1110</v>
          </cell>
        </row>
        <row r="23">
          <cell r="E23">
            <v>1029</v>
          </cell>
        </row>
        <row r="24">
          <cell r="E24">
            <v>1029</v>
          </cell>
          <cell r="G24">
            <v>27</v>
          </cell>
        </row>
        <row r="25">
          <cell r="E25">
            <v>1860</v>
          </cell>
          <cell r="G25">
            <v>738</v>
          </cell>
        </row>
        <row r="26">
          <cell r="E26">
            <v>1860</v>
          </cell>
          <cell r="G26">
            <v>695</v>
          </cell>
        </row>
        <row r="29">
          <cell r="E29">
            <v>90</v>
          </cell>
          <cell r="G29">
            <v>91944</v>
          </cell>
        </row>
        <row r="30">
          <cell r="E30">
            <v>90</v>
          </cell>
          <cell r="G30">
            <v>98112</v>
          </cell>
        </row>
        <row r="33">
          <cell r="E33">
            <v>420</v>
          </cell>
          <cell r="G33">
            <v>297506</v>
          </cell>
        </row>
        <row r="34">
          <cell r="E34">
            <v>420</v>
          </cell>
          <cell r="G34">
            <v>297506</v>
          </cell>
        </row>
        <row r="35">
          <cell r="E35">
            <v>790</v>
          </cell>
          <cell r="G35">
            <v>150980</v>
          </cell>
        </row>
        <row r="36">
          <cell r="E36">
            <v>790</v>
          </cell>
          <cell r="G36">
            <v>150980</v>
          </cell>
        </row>
        <row r="39">
          <cell r="E39">
            <v>7500</v>
          </cell>
          <cell r="G39">
            <v>16364</v>
          </cell>
        </row>
        <row r="40">
          <cell r="E40">
            <v>7500</v>
          </cell>
          <cell r="G40">
            <v>16364</v>
          </cell>
        </row>
        <row r="57">
          <cell r="E57">
            <v>0</v>
          </cell>
          <cell r="G57">
            <v>99401</v>
          </cell>
        </row>
        <row r="58">
          <cell r="G58">
            <v>108305</v>
          </cell>
        </row>
        <row r="59">
          <cell r="E59">
            <v>320</v>
          </cell>
          <cell r="G59">
            <v>17504</v>
          </cell>
        </row>
        <row r="60">
          <cell r="E60">
            <v>320</v>
          </cell>
          <cell r="G60">
            <v>17504</v>
          </cell>
        </row>
        <row r="61">
          <cell r="E61">
            <v>1160</v>
          </cell>
          <cell r="G61">
            <v>236611</v>
          </cell>
        </row>
        <row r="62">
          <cell r="E62">
            <v>1160</v>
          </cell>
          <cell r="G62">
            <v>236611</v>
          </cell>
        </row>
        <row r="65">
          <cell r="G65">
            <v>5257</v>
          </cell>
        </row>
        <row r="66">
          <cell r="G66">
            <v>4017</v>
          </cell>
        </row>
        <row r="67">
          <cell r="E67">
            <v>560</v>
          </cell>
          <cell r="G67">
            <v>4696</v>
          </cell>
        </row>
        <row r="68">
          <cell r="E68">
            <v>560</v>
          </cell>
          <cell r="G68">
            <v>4696</v>
          </cell>
        </row>
        <row r="69">
          <cell r="E69">
            <v>2180</v>
          </cell>
          <cell r="G69">
            <v>143823</v>
          </cell>
        </row>
        <row r="70">
          <cell r="E70">
            <v>2180</v>
          </cell>
          <cell r="G70">
            <v>143823</v>
          </cell>
        </row>
        <row r="73">
          <cell r="G73">
            <v>805</v>
          </cell>
        </row>
        <row r="74">
          <cell r="G74">
            <v>804</v>
          </cell>
        </row>
        <row r="75">
          <cell r="E75">
            <v>840</v>
          </cell>
          <cell r="G75">
            <v>314</v>
          </cell>
        </row>
        <row r="76">
          <cell r="E76">
            <v>840</v>
          </cell>
          <cell r="G76">
            <v>314</v>
          </cell>
        </row>
        <row r="77">
          <cell r="E77">
            <v>4000</v>
          </cell>
          <cell r="G77">
            <v>23422</v>
          </cell>
        </row>
        <row r="78">
          <cell r="E78">
            <v>4000</v>
          </cell>
          <cell r="G78">
            <v>7090</v>
          </cell>
        </row>
        <row r="97">
          <cell r="E97">
            <v>520</v>
          </cell>
          <cell r="G97">
            <v>425392</v>
          </cell>
        </row>
        <row r="98">
          <cell r="E98">
            <v>520</v>
          </cell>
          <cell r="G98">
            <v>417100</v>
          </cell>
        </row>
        <row r="99">
          <cell r="G99">
            <v>29055</v>
          </cell>
        </row>
        <row r="100">
          <cell r="G100">
            <v>27894</v>
          </cell>
        </row>
        <row r="103">
          <cell r="G103">
            <v>32122</v>
          </cell>
        </row>
        <row r="104">
          <cell r="E104">
            <v>0</v>
          </cell>
          <cell r="G104">
            <v>28930</v>
          </cell>
        </row>
        <row r="105">
          <cell r="G105">
            <v>6492</v>
          </cell>
        </row>
        <row r="113">
          <cell r="G113">
            <v>2672</v>
          </cell>
        </row>
        <row r="114">
          <cell r="G114">
            <v>2672</v>
          </cell>
        </row>
        <row r="115">
          <cell r="G115">
            <v>5700</v>
          </cell>
        </row>
        <row r="116">
          <cell r="G116">
            <v>5700</v>
          </cell>
        </row>
        <row r="124">
          <cell r="G124">
            <v>6215</v>
          </cell>
        </row>
        <row r="126">
          <cell r="G126">
            <v>5501</v>
          </cell>
        </row>
        <row r="128">
          <cell r="G128">
            <v>11234</v>
          </cell>
        </row>
        <row r="131">
          <cell r="E131">
            <v>5800</v>
          </cell>
          <cell r="G131">
            <v>35</v>
          </cell>
        </row>
        <row r="132">
          <cell r="E132">
            <v>5800</v>
          </cell>
        </row>
      </sheetData>
      <sheetData sheetId="1" refreshError="1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9">
          <cell r="E9">
            <v>3300</v>
          </cell>
          <cell r="G9">
            <v>10938</v>
          </cell>
        </row>
        <row r="10">
          <cell r="E10">
            <v>3300</v>
          </cell>
          <cell r="G10">
            <v>9362</v>
          </cell>
        </row>
        <row r="19">
          <cell r="E19">
            <v>2110</v>
          </cell>
          <cell r="G19">
            <v>9929</v>
          </cell>
        </row>
        <row r="20">
          <cell r="E20">
            <v>2110</v>
          </cell>
          <cell r="G20">
            <v>12382</v>
          </cell>
        </row>
        <row r="21">
          <cell r="E21">
            <v>3200</v>
          </cell>
          <cell r="G21">
            <v>1168</v>
          </cell>
        </row>
        <row r="22">
          <cell r="E22">
            <v>3200</v>
          </cell>
          <cell r="G22">
            <v>1168</v>
          </cell>
        </row>
        <row r="25">
          <cell r="G25">
            <v>34</v>
          </cell>
        </row>
        <row r="29">
          <cell r="E29">
            <v>6000</v>
          </cell>
          <cell r="G29">
            <v>4899</v>
          </cell>
        </row>
        <row r="30">
          <cell r="E30">
            <v>6000</v>
          </cell>
          <cell r="G30">
            <v>5061</v>
          </cell>
        </row>
        <row r="61">
          <cell r="G61">
            <v>2575</v>
          </cell>
        </row>
        <row r="62">
          <cell r="G62">
            <v>1875</v>
          </cell>
        </row>
        <row r="91">
          <cell r="E91">
            <v>162000</v>
          </cell>
          <cell r="G91">
            <v>399</v>
          </cell>
        </row>
        <row r="92">
          <cell r="E92">
            <v>162000</v>
          </cell>
          <cell r="G92">
            <v>235</v>
          </cell>
        </row>
        <row r="93">
          <cell r="E93">
            <v>262000</v>
          </cell>
          <cell r="G93">
            <v>109</v>
          </cell>
        </row>
        <row r="94">
          <cell r="E94">
            <v>262000</v>
          </cell>
          <cell r="G94">
            <v>47</v>
          </cell>
        </row>
        <row r="95">
          <cell r="E95">
            <v>340000</v>
          </cell>
          <cell r="G95">
            <v>112</v>
          </cell>
        </row>
        <row r="96">
          <cell r="E96">
            <v>340000</v>
          </cell>
          <cell r="G96">
            <v>208</v>
          </cell>
        </row>
        <row r="99">
          <cell r="E99">
            <v>173000</v>
          </cell>
          <cell r="G99">
            <v>439</v>
          </cell>
        </row>
        <row r="100">
          <cell r="E100">
            <v>173000</v>
          </cell>
          <cell r="G100">
            <v>493</v>
          </cell>
        </row>
        <row r="103">
          <cell r="E103">
            <v>350000</v>
          </cell>
          <cell r="G103">
            <v>17</v>
          </cell>
        </row>
        <row r="104">
          <cell r="E104">
            <v>350000</v>
          </cell>
          <cell r="G104">
            <v>17</v>
          </cell>
        </row>
        <row r="125">
          <cell r="E125">
            <v>14000</v>
          </cell>
          <cell r="G125">
            <v>271</v>
          </cell>
        </row>
        <row r="126">
          <cell r="E126">
            <v>14000</v>
          </cell>
          <cell r="G126">
            <v>231</v>
          </cell>
        </row>
        <row r="128">
          <cell r="G128">
            <v>0</v>
          </cell>
        </row>
        <row r="129">
          <cell r="E129">
            <v>53000</v>
          </cell>
          <cell r="G129">
            <v>61</v>
          </cell>
        </row>
        <row r="130">
          <cell r="E130">
            <v>53000</v>
          </cell>
          <cell r="G130">
            <v>55</v>
          </cell>
        </row>
        <row r="134">
          <cell r="G134">
            <v>299</v>
          </cell>
        </row>
        <row r="136">
          <cell r="G136">
            <v>33</v>
          </cell>
        </row>
        <row r="138">
          <cell r="G138">
            <v>2.3E-2</v>
          </cell>
        </row>
        <row r="144">
          <cell r="G144">
            <v>1</v>
          </cell>
        </row>
        <row r="147">
          <cell r="G147">
            <v>3</v>
          </cell>
        </row>
        <row r="157">
          <cell r="E157">
            <v>14000</v>
          </cell>
          <cell r="G157">
            <v>12255</v>
          </cell>
        </row>
        <row r="158">
          <cell r="E158">
            <v>14000</v>
          </cell>
          <cell r="G158">
            <v>11559</v>
          </cell>
        </row>
        <row r="159">
          <cell r="E159">
            <v>12000</v>
          </cell>
          <cell r="G159">
            <v>1233</v>
          </cell>
        </row>
        <row r="160">
          <cell r="E160">
            <v>12000</v>
          </cell>
          <cell r="G160">
            <v>1084</v>
          </cell>
        </row>
        <row r="163">
          <cell r="E163">
            <v>19100</v>
          </cell>
          <cell r="G163">
            <v>4672</v>
          </cell>
        </row>
        <row r="164">
          <cell r="E164">
            <v>19100</v>
          </cell>
          <cell r="G164">
            <v>4395</v>
          </cell>
        </row>
        <row r="165">
          <cell r="E165">
            <v>53000</v>
          </cell>
          <cell r="G165">
            <v>190</v>
          </cell>
        </row>
        <row r="166">
          <cell r="E166">
            <v>53000</v>
          </cell>
          <cell r="G166">
            <v>178</v>
          </cell>
        </row>
        <row r="167">
          <cell r="E167">
            <v>48000</v>
          </cell>
          <cell r="G167">
            <v>325</v>
          </cell>
        </row>
        <row r="168">
          <cell r="E168">
            <v>48000</v>
          </cell>
          <cell r="G168">
            <v>305</v>
          </cell>
        </row>
        <row r="169">
          <cell r="E169">
            <v>380000</v>
          </cell>
          <cell r="G169">
            <v>505.60199999999998</v>
          </cell>
        </row>
        <row r="170">
          <cell r="E170">
            <v>380000</v>
          </cell>
          <cell r="G170">
            <v>476.221</v>
          </cell>
        </row>
        <row r="173">
          <cell r="G173">
            <v>74</v>
          </cell>
        </row>
        <row r="174">
          <cell r="G174">
            <v>38</v>
          </cell>
        </row>
        <row r="175">
          <cell r="E175">
            <v>1377</v>
          </cell>
          <cell r="G175">
            <v>159</v>
          </cell>
        </row>
        <row r="176">
          <cell r="E176">
            <v>1377</v>
          </cell>
          <cell r="G176">
            <v>207</v>
          </cell>
        </row>
        <row r="177">
          <cell r="E177">
            <v>7700</v>
          </cell>
          <cell r="G177">
            <v>265</v>
          </cell>
        </row>
        <row r="178">
          <cell r="E178">
            <v>7700</v>
          </cell>
          <cell r="G178">
            <v>229</v>
          </cell>
        </row>
        <row r="179">
          <cell r="E179">
            <v>33000</v>
          </cell>
          <cell r="G179">
            <v>516</v>
          </cell>
        </row>
        <row r="180">
          <cell r="E180">
            <v>33000</v>
          </cell>
          <cell r="G180">
            <v>472</v>
          </cell>
        </row>
        <row r="181">
          <cell r="E181">
            <v>3600</v>
          </cell>
          <cell r="G181">
            <v>5842</v>
          </cell>
        </row>
        <row r="182">
          <cell r="E182">
            <v>3600</v>
          </cell>
          <cell r="G182">
            <v>4283</v>
          </cell>
        </row>
        <row r="183">
          <cell r="E183">
            <v>8878</v>
          </cell>
          <cell r="G183">
            <v>58</v>
          </cell>
        </row>
        <row r="184">
          <cell r="E184">
            <v>8878</v>
          </cell>
          <cell r="G184">
            <v>69</v>
          </cell>
        </row>
        <row r="185">
          <cell r="E185">
            <v>2500</v>
          </cell>
          <cell r="G185">
            <v>51</v>
          </cell>
        </row>
        <row r="186">
          <cell r="E186">
            <v>2500</v>
          </cell>
          <cell r="G186">
            <v>51</v>
          </cell>
        </row>
        <row r="187">
          <cell r="E187">
            <v>7000</v>
          </cell>
          <cell r="G187">
            <v>6416</v>
          </cell>
        </row>
        <row r="188">
          <cell r="E188">
            <v>7000</v>
          </cell>
          <cell r="G188">
            <v>5913</v>
          </cell>
        </row>
        <row r="193">
          <cell r="E193">
            <v>5700</v>
          </cell>
          <cell r="G193">
            <v>6294</v>
          </cell>
        </row>
        <row r="194">
          <cell r="E194">
            <v>5700</v>
          </cell>
          <cell r="G194">
            <v>5729</v>
          </cell>
        </row>
        <row r="289">
          <cell r="E289">
            <v>14000</v>
          </cell>
          <cell r="G289">
            <v>814</v>
          </cell>
        </row>
        <row r="290">
          <cell r="E290">
            <v>14000</v>
          </cell>
          <cell r="G290">
            <v>814</v>
          </cell>
        </row>
        <row r="295">
          <cell r="E295">
            <v>217000</v>
          </cell>
          <cell r="G295">
            <v>14.145</v>
          </cell>
        </row>
        <row r="296">
          <cell r="E296">
            <v>217000</v>
          </cell>
          <cell r="G296">
            <v>14.145</v>
          </cell>
        </row>
        <row r="301">
          <cell r="E301">
            <v>19100</v>
          </cell>
          <cell r="G301">
            <v>164</v>
          </cell>
        </row>
        <row r="302">
          <cell r="E302">
            <v>19100</v>
          </cell>
          <cell r="G302">
            <v>163</v>
          </cell>
        </row>
        <row r="303">
          <cell r="E303">
            <v>48000</v>
          </cell>
          <cell r="G303">
            <v>13</v>
          </cell>
        </row>
        <row r="304">
          <cell r="E304">
            <v>48000</v>
          </cell>
          <cell r="G304">
            <v>13</v>
          </cell>
        </row>
        <row r="305">
          <cell r="E305">
            <v>7700</v>
          </cell>
          <cell r="G305">
            <v>40</v>
          </cell>
        </row>
        <row r="306">
          <cell r="E306">
            <v>7700</v>
          </cell>
          <cell r="G306">
            <v>40</v>
          </cell>
        </row>
        <row r="314">
          <cell r="G314">
            <v>1</v>
          </cell>
        </row>
      </sheetData>
      <sheetData sheetId="2" refreshError="1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11">
          <cell r="E11">
            <v>2110</v>
          </cell>
          <cell r="G11">
            <v>19021</v>
          </cell>
        </row>
        <row r="12">
          <cell r="E12">
            <v>2110</v>
          </cell>
          <cell r="G12">
            <v>19319</v>
          </cell>
        </row>
        <row r="13">
          <cell r="G13">
            <v>232</v>
          </cell>
        </row>
        <row r="14">
          <cell r="G14">
            <v>272</v>
          </cell>
        </row>
        <row r="17">
          <cell r="E17">
            <v>3200</v>
          </cell>
          <cell r="G17">
            <v>8444</v>
          </cell>
        </row>
        <row r="18">
          <cell r="E18">
            <v>3200</v>
          </cell>
          <cell r="G18">
            <v>3658</v>
          </cell>
        </row>
        <row r="23">
          <cell r="E23">
            <v>0</v>
          </cell>
          <cell r="G23">
            <v>1465</v>
          </cell>
        </row>
        <row r="24">
          <cell r="G24">
            <v>942</v>
          </cell>
        </row>
        <row r="29">
          <cell r="E29">
            <v>66000</v>
          </cell>
          <cell r="G29">
            <v>2432</v>
          </cell>
        </row>
        <row r="30">
          <cell r="E30">
            <v>66000</v>
          </cell>
          <cell r="G30">
            <v>1173</v>
          </cell>
        </row>
        <row r="32">
          <cell r="G32">
            <v>139</v>
          </cell>
        </row>
        <row r="35">
          <cell r="G35">
            <v>43</v>
          </cell>
        </row>
        <row r="36">
          <cell r="G36">
            <v>43</v>
          </cell>
        </row>
        <row r="39">
          <cell r="G39">
            <v>126</v>
          </cell>
        </row>
        <row r="40">
          <cell r="G40">
            <v>126</v>
          </cell>
        </row>
        <row r="43">
          <cell r="E43">
            <v>114000</v>
          </cell>
          <cell r="G43">
            <v>14</v>
          </cell>
        </row>
        <row r="44">
          <cell r="E44">
            <v>114000</v>
          </cell>
          <cell r="G44">
            <v>14</v>
          </cell>
        </row>
        <row r="47">
          <cell r="E47">
            <v>30000</v>
          </cell>
        </row>
        <row r="48">
          <cell r="E48">
            <v>30000</v>
          </cell>
        </row>
        <row r="49">
          <cell r="E49">
            <v>5735</v>
          </cell>
          <cell r="G49">
            <v>25046</v>
          </cell>
        </row>
        <row r="50">
          <cell r="E50">
            <v>5735</v>
          </cell>
          <cell r="G50">
            <v>17328</v>
          </cell>
        </row>
        <row r="53">
          <cell r="E53">
            <v>744887</v>
          </cell>
          <cell r="G53">
            <v>58.331000000000003</v>
          </cell>
        </row>
        <row r="54">
          <cell r="E54">
            <v>744887</v>
          </cell>
          <cell r="G54">
            <v>91.406000000000006</v>
          </cell>
        </row>
        <row r="55">
          <cell r="E55">
            <v>23520</v>
          </cell>
          <cell r="G55">
            <v>568</v>
          </cell>
        </row>
        <row r="56">
          <cell r="E56">
            <v>23520</v>
          </cell>
          <cell r="G56">
            <v>881</v>
          </cell>
        </row>
        <row r="57">
          <cell r="E57">
            <v>512821</v>
          </cell>
          <cell r="G57">
            <v>149</v>
          </cell>
        </row>
        <row r="58">
          <cell r="E58">
            <v>512821</v>
          </cell>
          <cell r="G58">
            <v>216</v>
          </cell>
        </row>
        <row r="59">
          <cell r="E59">
            <v>98300</v>
          </cell>
          <cell r="G59">
            <v>159</v>
          </cell>
        </row>
        <row r="60">
          <cell r="E60">
            <v>98300</v>
          </cell>
          <cell r="G60">
            <v>236</v>
          </cell>
        </row>
        <row r="63">
          <cell r="E63">
            <v>16192</v>
          </cell>
          <cell r="G63">
            <v>544</v>
          </cell>
        </row>
        <row r="64">
          <cell r="E64">
            <v>16192</v>
          </cell>
          <cell r="G64">
            <v>707</v>
          </cell>
        </row>
        <row r="65">
          <cell r="E65">
            <v>36879</v>
          </cell>
        </row>
        <row r="66">
          <cell r="E66">
            <v>36879</v>
          </cell>
          <cell r="G66">
            <v>149</v>
          </cell>
        </row>
        <row r="68">
          <cell r="G68">
            <v>45</v>
          </cell>
        </row>
        <row r="71">
          <cell r="E71">
            <v>16303</v>
          </cell>
          <cell r="G71">
            <v>1340</v>
          </cell>
        </row>
        <row r="72">
          <cell r="E72">
            <v>16303</v>
          </cell>
          <cell r="G72">
            <v>1101</v>
          </cell>
        </row>
        <row r="73">
          <cell r="E73">
            <v>153739</v>
          </cell>
          <cell r="G73">
            <v>165</v>
          </cell>
        </row>
        <row r="74">
          <cell r="E74">
            <v>153739</v>
          </cell>
          <cell r="G74">
            <v>136</v>
          </cell>
        </row>
        <row r="75">
          <cell r="E75">
            <v>104684</v>
          </cell>
          <cell r="G75">
            <v>7</v>
          </cell>
        </row>
        <row r="76">
          <cell r="E76">
            <v>104684</v>
          </cell>
          <cell r="G76">
            <v>6</v>
          </cell>
        </row>
        <row r="77">
          <cell r="E77">
            <v>2025</v>
          </cell>
          <cell r="G77">
            <v>1399</v>
          </cell>
        </row>
        <row r="78">
          <cell r="E78">
            <v>2025</v>
          </cell>
          <cell r="G78">
            <v>1150</v>
          </cell>
        </row>
        <row r="79">
          <cell r="E79">
            <v>113495</v>
          </cell>
          <cell r="G79">
            <v>3</v>
          </cell>
        </row>
        <row r="80">
          <cell r="E80">
            <v>113495</v>
          </cell>
          <cell r="G80">
            <v>3</v>
          </cell>
        </row>
        <row r="81">
          <cell r="E81">
            <v>814220</v>
          </cell>
          <cell r="G81">
            <v>1</v>
          </cell>
        </row>
        <row r="82">
          <cell r="E82">
            <v>814220</v>
          </cell>
          <cell r="G82">
            <v>1</v>
          </cell>
        </row>
        <row r="91">
          <cell r="E91">
            <v>73738</v>
          </cell>
          <cell r="G91">
            <v>271</v>
          </cell>
        </row>
        <row r="92">
          <cell r="E92">
            <v>73738</v>
          </cell>
          <cell r="G92">
            <v>267</v>
          </cell>
        </row>
        <row r="101">
          <cell r="E101">
            <v>7125</v>
          </cell>
          <cell r="G101">
            <v>193</v>
          </cell>
        </row>
        <row r="102">
          <cell r="E102">
            <v>7125</v>
          </cell>
          <cell r="G102">
            <v>199</v>
          </cell>
        </row>
        <row r="107">
          <cell r="E107">
            <v>8194</v>
          </cell>
          <cell r="G107">
            <v>71</v>
          </cell>
        </row>
        <row r="108">
          <cell r="E108">
            <v>8194</v>
          </cell>
          <cell r="G108">
            <v>61</v>
          </cell>
        </row>
        <row r="119">
          <cell r="E119">
            <v>352888</v>
          </cell>
        </row>
        <row r="120">
          <cell r="E120">
            <v>352888</v>
          </cell>
        </row>
        <row r="127">
          <cell r="E127">
            <v>21153</v>
          </cell>
        </row>
        <row r="128">
          <cell r="E128">
            <v>21153</v>
          </cell>
        </row>
        <row r="135">
          <cell r="E135">
            <v>12000</v>
          </cell>
          <cell r="G135">
            <v>2145</v>
          </cell>
        </row>
        <row r="136">
          <cell r="E136">
            <v>12000</v>
          </cell>
          <cell r="G136">
            <v>1554</v>
          </cell>
        </row>
        <row r="137">
          <cell r="E137">
            <v>9000</v>
          </cell>
          <cell r="G137">
            <v>17</v>
          </cell>
        </row>
        <row r="138">
          <cell r="E138">
            <v>9000</v>
          </cell>
          <cell r="G138">
            <v>68</v>
          </cell>
        </row>
        <row r="141">
          <cell r="E141">
            <v>2700</v>
          </cell>
          <cell r="G141">
            <v>8704</v>
          </cell>
        </row>
        <row r="142">
          <cell r="E142">
            <v>2700</v>
          </cell>
          <cell r="G142">
            <v>10457</v>
          </cell>
        </row>
        <row r="143">
          <cell r="E143">
            <v>11300</v>
          </cell>
          <cell r="G143">
            <v>9062</v>
          </cell>
        </row>
        <row r="144">
          <cell r="E144">
            <v>11300</v>
          </cell>
          <cell r="G144">
            <v>10739</v>
          </cell>
        </row>
        <row r="147">
          <cell r="E147">
            <v>3800</v>
          </cell>
          <cell r="G147">
            <v>2734</v>
          </cell>
        </row>
        <row r="148">
          <cell r="E148">
            <v>3800</v>
          </cell>
          <cell r="G148">
            <v>1041</v>
          </cell>
        </row>
        <row r="149">
          <cell r="E149">
            <v>26000</v>
          </cell>
          <cell r="G149">
            <v>2962</v>
          </cell>
        </row>
        <row r="150">
          <cell r="E150">
            <v>26000</v>
          </cell>
          <cell r="G150">
            <v>1050</v>
          </cell>
        </row>
        <row r="155">
          <cell r="E155">
            <v>5253</v>
          </cell>
          <cell r="G155">
            <v>1343</v>
          </cell>
        </row>
        <row r="156">
          <cell r="E156">
            <v>5253</v>
          </cell>
          <cell r="G156">
            <v>1301</v>
          </cell>
        </row>
        <row r="158">
          <cell r="G158">
            <v>0</v>
          </cell>
        </row>
        <row r="161">
          <cell r="E161">
            <v>7300</v>
          </cell>
          <cell r="G161">
            <v>10571</v>
          </cell>
        </row>
        <row r="162">
          <cell r="E162">
            <v>7300</v>
          </cell>
          <cell r="G162">
            <v>9548</v>
          </cell>
        </row>
        <row r="173">
          <cell r="E173">
            <v>15000</v>
          </cell>
          <cell r="G173">
            <v>3108</v>
          </cell>
        </row>
        <row r="174">
          <cell r="E174">
            <v>15000</v>
          </cell>
          <cell r="G174">
            <v>2391</v>
          </cell>
        </row>
        <row r="179">
          <cell r="E179">
            <v>1150</v>
          </cell>
          <cell r="G179">
            <v>93</v>
          </cell>
        </row>
        <row r="180">
          <cell r="E180">
            <v>1150</v>
          </cell>
          <cell r="G180">
            <v>93</v>
          </cell>
        </row>
        <row r="183">
          <cell r="E183">
            <v>2500</v>
          </cell>
          <cell r="G183">
            <v>374</v>
          </cell>
        </row>
        <row r="184">
          <cell r="E184">
            <v>2500</v>
          </cell>
          <cell r="G184">
            <v>174</v>
          </cell>
        </row>
        <row r="189">
          <cell r="E189">
            <v>300000</v>
          </cell>
          <cell r="G189">
            <v>243.41800000000001</v>
          </cell>
        </row>
        <row r="190">
          <cell r="E190">
            <v>300000</v>
          </cell>
          <cell r="G190">
            <v>229.99600000000001</v>
          </cell>
        </row>
        <row r="191">
          <cell r="E191">
            <v>380000</v>
          </cell>
          <cell r="G191">
            <v>1251.7449999999999</v>
          </cell>
        </row>
        <row r="192">
          <cell r="E192">
            <v>380000</v>
          </cell>
          <cell r="G192">
            <v>1240.289</v>
          </cell>
        </row>
        <row r="193">
          <cell r="G193">
            <v>1120</v>
          </cell>
        </row>
        <row r="194">
          <cell r="G194">
            <v>1927</v>
          </cell>
        </row>
        <row r="195">
          <cell r="G195">
            <v>249.21</v>
          </cell>
        </row>
        <row r="196">
          <cell r="G196">
            <v>152.69800000000001</v>
          </cell>
        </row>
        <row r="201">
          <cell r="E201">
            <v>15400</v>
          </cell>
          <cell r="G201">
            <v>30</v>
          </cell>
        </row>
        <row r="202">
          <cell r="E202">
            <v>15400</v>
          </cell>
          <cell r="G202">
            <v>133</v>
          </cell>
        </row>
        <row r="203">
          <cell r="E203">
            <v>15400</v>
          </cell>
          <cell r="G203">
            <v>343</v>
          </cell>
        </row>
        <row r="204">
          <cell r="E204">
            <v>15400</v>
          </cell>
          <cell r="G204">
            <v>244</v>
          </cell>
        </row>
        <row r="207">
          <cell r="E207">
            <v>9100</v>
          </cell>
          <cell r="G207">
            <v>9080</v>
          </cell>
        </row>
        <row r="208">
          <cell r="E208">
            <v>9100</v>
          </cell>
          <cell r="G208">
            <v>9815</v>
          </cell>
        </row>
        <row r="237">
          <cell r="G237">
            <v>2</v>
          </cell>
        </row>
        <row r="238">
          <cell r="G238">
            <v>2</v>
          </cell>
        </row>
        <row r="245">
          <cell r="G245">
            <v>4</v>
          </cell>
        </row>
        <row r="246">
          <cell r="G246">
            <v>4</v>
          </cell>
        </row>
        <row r="247">
          <cell r="G247">
            <v>8</v>
          </cell>
        </row>
        <row r="248">
          <cell r="G248">
            <v>8</v>
          </cell>
        </row>
        <row r="255">
          <cell r="G255">
            <v>12</v>
          </cell>
        </row>
        <row r="256">
          <cell r="G256">
            <v>12</v>
          </cell>
        </row>
        <row r="257">
          <cell r="G257">
            <v>6</v>
          </cell>
        </row>
        <row r="258">
          <cell r="G258">
            <v>6</v>
          </cell>
        </row>
        <row r="265">
          <cell r="G265">
            <v>6</v>
          </cell>
        </row>
        <row r="266">
          <cell r="G266">
            <v>6</v>
          </cell>
        </row>
        <row r="269">
          <cell r="G269">
            <v>54</v>
          </cell>
        </row>
        <row r="270">
          <cell r="G270">
            <v>54</v>
          </cell>
        </row>
        <row r="273">
          <cell r="G273">
            <v>120</v>
          </cell>
        </row>
        <row r="274">
          <cell r="G274">
            <v>120</v>
          </cell>
        </row>
        <row r="303">
          <cell r="G303">
            <v>345</v>
          </cell>
        </row>
        <row r="304">
          <cell r="E304">
            <v>0</v>
          </cell>
          <cell r="G304">
            <v>345</v>
          </cell>
        </row>
        <row r="307">
          <cell r="G307">
            <v>8.9559999999999995</v>
          </cell>
        </row>
        <row r="308">
          <cell r="G308">
            <v>8</v>
          </cell>
        </row>
        <row r="341">
          <cell r="G341">
            <v>9868</v>
          </cell>
        </row>
        <row r="342">
          <cell r="E342">
            <v>0</v>
          </cell>
          <cell r="G342">
            <v>9822</v>
          </cell>
        </row>
        <row r="349">
          <cell r="G349">
            <v>252</v>
          </cell>
        </row>
        <row r="350">
          <cell r="G350">
            <v>252</v>
          </cell>
        </row>
        <row r="355">
          <cell r="G355">
            <v>2157</v>
          </cell>
        </row>
        <row r="356">
          <cell r="G356">
            <v>2157</v>
          </cell>
        </row>
        <row r="358">
          <cell r="G358">
            <v>438</v>
          </cell>
        </row>
        <row r="359">
          <cell r="E359">
            <v>5300</v>
          </cell>
          <cell r="G359">
            <v>8732</v>
          </cell>
        </row>
        <row r="360">
          <cell r="E360">
            <v>5300</v>
          </cell>
          <cell r="G360">
            <v>7420</v>
          </cell>
        </row>
        <row r="361">
          <cell r="E361">
            <v>37000</v>
          </cell>
          <cell r="G361">
            <v>5</v>
          </cell>
        </row>
        <row r="362">
          <cell r="E362">
            <v>37000</v>
          </cell>
          <cell r="G362">
            <v>110</v>
          </cell>
        </row>
        <row r="363">
          <cell r="E363">
            <v>34000</v>
          </cell>
          <cell r="G363">
            <v>375</v>
          </cell>
        </row>
        <row r="364">
          <cell r="E364">
            <v>34000</v>
          </cell>
          <cell r="G364">
            <v>274</v>
          </cell>
        </row>
        <row r="365">
          <cell r="E365">
            <v>4400</v>
          </cell>
          <cell r="G365">
            <v>11270</v>
          </cell>
        </row>
        <row r="366">
          <cell r="E366">
            <v>4400</v>
          </cell>
          <cell r="G366">
            <v>10401</v>
          </cell>
        </row>
        <row r="369">
          <cell r="G369">
            <v>1</v>
          </cell>
        </row>
        <row r="370">
          <cell r="G370">
            <v>1</v>
          </cell>
        </row>
        <row r="413">
          <cell r="G413">
            <v>90</v>
          </cell>
        </row>
        <row r="414">
          <cell r="G414">
            <v>90</v>
          </cell>
        </row>
        <row r="417">
          <cell r="G417">
            <v>90</v>
          </cell>
        </row>
        <row r="418">
          <cell r="G418">
            <v>90</v>
          </cell>
        </row>
        <row r="423">
          <cell r="G423">
            <v>872.51700000000005</v>
          </cell>
        </row>
        <row r="424">
          <cell r="G424">
            <v>865.10299999999995</v>
          </cell>
        </row>
        <row r="425">
          <cell r="G425">
            <v>872.51700000000005</v>
          </cell>
        </row>
        <row r="431">
          <cell r="G431">
            <v>7058</v>
          </cell>
        </row>
        <row r="435">
          <cell r="G435">
            <v>1122</v>
          </cell>
        </row>
        <row r="445">
          <cell r="G445">
            <v>5699</v>
          </cell>
        </row>
        <row r="453">
          <cell r="G453">
            <v>1255</v>
          </cell>
        </row>
        <row r="467">
          <cell r="G467">
            <v>17</v>
          </cell>
        </row>
        <row r="469">
          <cell r="E469">
            <v>3442</v>
          </cell>
          <cell r="G469">
            <v>122</v>
          </cell>
        </row>
        <row r="470">
          <cell r="E470">
            <v>3442</v>
          </cell>
          <cell r="G470">
            <v>119</v>
          </cell>
        </row>
        <row r="471">
          <cell r="E471">
            <v>34000</v>
          </cell>
          <cell r="G471">
            <v>184</v>
          </cell>
        </row>
        <row r="472">
          <cell r="E472">
            <v>34000</v>
          </cell>
          <cell r="G472">
            <v>173</v>
          </cell>
        </row>
        <row r="473">
          <cell r="E473">
            <v>9300</v>
          </cell>
          <cell r="G473">
            <v>828</v>
          </cell>
        </row>
        <row r="474">
          <cell r="E474">
            <v>9300</v>
          </cell>
          <cell r="G474">
            <v>780</v>
          </cell>
        </row>
        <row r="483">
          <cell r="G483">
            <v>103</v>
          </cell>
        </row>
        <row r="484">
          <cell r="G484">
            <v>103</v>
          </cell>
        </row>
        <row r="485">
          <cell r="E485">
            <v>1074</v>
          </cell>
          <cell r="G485">
            <v>138</v>
          </cell>
        </row>
        <row r="486">
          <cell r="E486">
            <v>1074</v>
          </cell>
          <cell r="G486">
            <v>138</v>
          </cell>
        </row>
        <row r="487">
          <cell r="G487">
            <v>96</v>
          </cell>
        </row>
        <row r="488">
          <cell r="G488">
            <v>96</v>
          </cell>
        </row>
        <row r="505">
          <cell r="G505">
            <v>489</v>
          </cell>
        </row>
        <row r="506">
          <cell r="G506">
            <v>489</v>
          </cell>
        </row>
        <row r="507">
          <cell r="G507">
            <v>1885</v>
          </cell>
        </row>
        <row r="508">
          <cell r="G508">
            <v>1885</v>
          </cell>
        </row>
        <row r="509">
          <cell r="G509">
            <v>634</v>
          </cell>
        </row>
        <row r="510">
          <cell r="G510">
            <v>634</v>
          </cell>
        </row>
        <row r="511">
          <cell r="G511">
            <v>169</v>
          </cell>
        </row>
        <row r="512">
          <cell r="G512">
            <v>169</v>
          </cell>
        </row>
        <row r="513">
          <cell r="G513">
            <v>3984</v>
          </cell>
        </row>
        <row r="514">
          <cell r="G514">
            <v>3984</v>
          </cell>
        </row>
        <row r="515">
          <cell r="G515">
            <v>2803</v>
          </cell>
        </row>
        <row r="516">
          <cell r="G516">
            <v>2803</v>
          </cell>
        </row>
        <row r="523">
          <cell r="G523">
            <v>54</v>
          </cell>
        </row>
        <row r="524">
          <cell r="G524">
            <v>54</v>
          </cell>
        </row>
        <row r="527">
          <cell r="G527">
            <v>66</v>
          </cell>
        </row>
        <row r="528">
          <cell r="G528">
            <v>66</v>
          </cell>
        </row>
        <row r="529">
          <cell r="G529">
            <v>66</v>
          </cell>
        </row>
        <row r="530">
          <cell r="G530">
            <v>66</v>
          </cell>
        </row>
        <row r="531">
          <cell r="G531">
            <v>156</v>
          </cell>
        </row>
        <row r="532">
          <cell r="G532">
            <v>156</v>
          </cell>
        </row>
      </sheetData>
      <sheetData sheetId="3" refreshError="1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19">
          <cell r="G19">
            <v>67</v>
          </cell>
        </row>
        <row r="20">
          <cell r="G20">
            <v>67</v>
          </cell>
        </row>
        <row r="23">
          <cell r="G23">
            <v>107</v>
          </cell>
        </row>
        <row r="24">
          <cell r="G24">
            <v>107</v>
          </cell>
        </row>
        <row r="28">
          <cell r="G28">
            <v>12</v>
          </cell>
        </row>
        <row r="123">
          <cell r="G123">
            <v>605</v>
          </cell>
        </row>
        <row r="124">
          <cell r="G124">
            <v>633</v>
          </cell>
        </row>
        <row r="127">
          <cell r="G127">
            <v>269</v>
          </cell>
        </row>
        <row r="128">
          <cell r="G128">
            <v>269</v>
          </cell>
        </row>
        <row r="134">
          <cell r="G134">
            <v>28</v>
          </cell>
        </row>
        <row r="137">
          <cell r="G137">
            <v>269</v>
          </cell>
        </row>
        <row r="138">
          <cell r="G138">
            <v>269</v>
          </cell>
        </row>
        <row r="144">
          <cell r="G144">
            <v>28</v>
          </cell>
        </row>
        <row r="145">
          <cell r="G145">
            <v>336</v>
          </cell>
        </row>
        <row r="146">
          <cell r="G146">
            <v>336</v>
          </cell>
        </row>
        <row r="147">
          <cell r="G147">
            <v>269</v>
          </cell>
        </row>
        <row r="148">
          <cell r="G148">
            <v>269</v>
          </cell>
        </row>
        <row r="191">
          <cell r="E191">
            <v>14472</v>
          </cell>
          <cell r="G191">
            <v>16000</v>
          </cell>
        </row>
        <row r="192">
          <cell r="E192">
            <v>14472</v>
          </cell>
          <cell r="G192">
            <v>18400</v>
          </cell>
        </row>
        <row r="199">
          <cell r="G199">
            <v>1269</v>
          </cell>
        </row>
        <row r="200">
          <cell r="G200">
            <v>8000</v>
          </cell>
        </row>
        <row r="201">
          <cell r="E201">
            <v>13446</v>
          </cell>
          <cell r="G201">
            <v>288</v>
          </cell>
        </row>
        <row r="202">
          <cell r="E202">
            <v>13446</v>
          </cell>
          <cell r="G202">
            <v>3000</v>
          </cell>
        </row>
        <row r="203">
          <cell r="E203">
            <v>12781</v>
          </cell>
          <cell r="G203">
            <v>9459</v>
          </cell>
        </row>
        <row r="204">
          <cell r="E204">
            <v>12781</v>
          </cell>
          <cell r="G204">
            <v>12000</v>
          </cell>
        </row>
        <row r="209">
          <cell r="G209">
            <v>43000</v>
          </cell>
        </row>
        <row r="210">
          <cell r="G210">
            <v>60000</v>
          </cell>
        </row>
        <row r="211">
          <cell r="G211">
            <v>2000</v>
          </cell>
        </row>
        <row r="212">
          <cell r="G212">
            <v>2000</v>
          </cell>
        </row>
      </sheetData>
      <sheetData sheetId="4" refreshError="1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59">
          <cell r="G59">
            <v>13</v>
          </cell>
        </row>
        <row r="60">
          <cell r="G60">
            <v>24</v>
          </cell>
        </row>
        <row r="61">
          <cell r="G61">
            <v>6</v>
          </cell>
        </row>
        <row r="62">
          <cell r="G62">
            <v>6</v>
          </cell>
        </row>
        <row r="152">
          <cell r="G152">
            <v>214</v>
          </cell>
        </row>
        <row r="154">
          <cell r="G154">
            <v>110</v>
          </cell>
        </row>
        <row r="156">
          <cell r="G156">
            <v>97</v>
          </cell>
        </row>
        <row r="158">
          <cell r="G158">
            <v>34</v>
          </cell>
        </row>
        <row r="160">
          <cell r="G160">
            <v>9</v>
          </cell>
        </row>
        <row r="161">
          <cell r="G161">
            <v>0</v>
          </cell>
        </row>
        <row r="162">
          <cell r="G162">
            <v>7</v>
          </cell>
        </row>
        <row r="164">
          <cell r="G164">
            <v>84</v>
          </cell>
        </row>
        <row r="170">
          <cell r="G170">
            <v>840</v>
          </cell>
        </row>
        <row r="183">
          <cell r="E183">
            <v>13514800</v>
          </cell>
          <cell r="G183">
            <v>1</v>
          </cell>
        </row>
        <row r="184">
          <cell r="E184">
            <v>13514800</v>
          </cell>
          <cell r="G184">
            <v>1</v>
          </cell>
        </row>
        <row r="185">
          <cell r="E185">
            <v>14232400</v>
          </cell>
          <cell r="G185">
            <v>1</v>
          </cell>
        </row>
        <row r="186">
          <cell r="E186">
            <v>14232400</v>
          </cell>
          <cell r="G186">
            <v>1</v>
          </cell>
        </row>
        <row r="187">
          <cell r="E187">
            <v>1076400</v>
          </cell>
          <cell r="G187">
            <v>1</v>
          </cell>
        </row>
        <row r="188">
          <cell r="E188">
            <v>1076400</v>
          </cell>
          <cell r="G188">
            <v>1</v>
          </cell>
        </row>
        <row r="189">
          <cell r="E189">
            <v>3410000</v>
          </cell>
          <cell r="G189">
            <v>10</v>
          </cell>
        </row>
        <row r="190">
          <cell r="E190">
            <v>3410000</v>
          </cell>
          <cell r="G190">
            <v>10</v>
          </cell>
        </row>
        <row r="195">
          <cell r="E195">
            <v>2150</v>
          </cell>
          <cell r="G195">
            <v>48221</v>
          </cell>
        </row>
        <row r="196">
          <cell r="E196">
            <v>2150</v>
          </cell>
          <cell r="G196">
            <v>48221</v>
          </cell>
        </row>
        <row r="197">
          <cell r="E197">
            <v>21800</v>
          </cell>
        </row>
        <row r="198">
          <cell r="E198">
            <v>21800</v>
          </cell>
        </row>
        <row r="199">
          <cell r="E199">
            <v>98000</v>
          </cell>
          <cell r="G199">
            <v>377</v>
          </cell>
        </row>
        <row r="200">
          <cell r="E200">
            <v>98000</v>
          </cell>
          <cell r="G200">
            <v>377</v>
          </cell>
        </row>
        <row r="202">
          <cell r="G202">
            <v>1</v>
          </cell>
        </row>
        <row r="203">
          <cell r="E203">
            <v>9089600</v>
          </cell>
          <cell r="G203">
            <v>1</v>
          </cell>
        </row>
        <row r="204">
          <cell r="E204">
            <v>9089600</v>
          </cell>
          <cell r="G204">
            <v>1</v>
          </cell>
        </row>
        <row r="207">
          <cell r="E207">
            <v>956800</v>
          </cell>
          <cell r="G207">
            <v>1</v>
          </cell>
        </row>
        <row r="208">
          <cell r="E208">
            <v>956800</v>
          </cell>
          <cell r="G208">
            <v>1</v>
          </cell>
        </row>
        <row r="224">
          <cell r="G224">
            <v>1577</v>
          </cell>
        </row>
        <row r="227">
          <cell r="E227">
            <v>219260</v>
          </cell>
          <cell r="G227">
            <v>1</v>
          </cell>
        </row>
        <row r="228">
          <cell r="E228">
            <v>219260</v>
          </cell>
          <cell r="G228">
            <v>1</v>
          </cell>
        </row>
        <row r="229">
          <cell r="E229">
            <v>21647600</v>
          </cell>
          <cell r="G229">
            <v>1</v>
          </cell>
        </row>
        <row r="230">
          <cell r="E230">
            <v>21647600</v>
          </cell>
          <cell r="G230">
            <v>1</v>
          </cell>
        </row>
        <row r="235">
          <cell r="E235">
            <v>271000</v>
          </cell>
          <cell r="G235">
            <v>7.4089999999999998</v>
          </cell>
        </row>
        <row r="236">
          <cell r="E236">
            <v>271000</v>
          </cell>
          <cell r="G236">
            <v>2.31</v>
          </cell>
        </row>
        <row r="237">
          <cell r="E237">
            <v>268000</v>
          </cell>
          <cell r="G237">
            <v>164.76599999999999</v>
          </cell>
        </row>
        <row r="238">
          <cell r="E238">
            <v>268000</v>
          </cell>
          <cell r="G238">
            <v>66.174999999999997</v>
          </cell>
        </row>
        <row r="239">
          <cell r="E239">
            <v>264000</v>
          </cell>
          <cell r="G239">
            <v>314.916</v>
          </cell>
        </row>
        <row r="240">
          <cell r="E240">
            <v>264000</v>
          </cell>
          <cell r="G240">
            <v>1000</v>
          </cell>
        </row>
        <row r="249">
          <cell r="E249">
            <v>55000</v>
          </cell>
          <cell r="G249">
            <v>4984.1989999999996</v>
          </cell>
        </row>
        <row r="250">
          <cell r="E250">
            <v>55000</v>
          </cell>
          <cell r="G250">
            <v>5899.85</v>
          </cell>
        </row>
        <row r="253">
          <cell r="E253">
            <v>20500</v>
          </cell>
          <cell r="G253">
            <v>78.578999999999994</v>
          </cell>
        </row>
        <row r="254">
          <cell r="E254">
            <v>20500</v>
          </cell>
          <cell r="G254">
            <v>83.876999999999995</v>
          </cell>
        </row>
        <row r="257">
          <cell r="G257">
            <v>1</v>
          </cell>
        </row>
        <row r="258">
          <cell r="G258">
            <v>1</v>
          </cell>
        </row>
        <row r="261">
          <cell r="G261">
            <v>75</v>
          </cell>
        </row>
        <row r="262">
          <cell r="G262">
            <v>75</v>
          </cell>
        </row>
        <row r="265">
          <cell r="G265">
            <v>828</v>
          </cell>
        </row>
        <row r="266">
          <cell r="G266">
            <v>828</v>
          </cell>
        </row>
        <row r="267">
          <cell r="G267">
            <v>225</v>
          </cell>
        </row>
        <row r="268">
          <cell r="G268">
            <v>225</v>
          </cell>
        </row>
        <row r="269">
          <cell r="G269">
            <v>34</v>
          </cell>
        </row>
        <row r="270">
          <cell r="G270">
            <v>34</v>
          </cell>
        </row>
        <row r="273">
          <cell r="G273">
            <v>108</v>
          </cell>
        </row>
        <row r="274">
          <cell r="G274">
            <v>108</v>
          </cell>
        </row>
        <row r="275">
          <cell r="G275">
            <v>63</v>
          </cell>
        </row>
        <row r="276">
          <cell r="G276">
            <v>63</v>
          </cell>
        </row>
        <row r="279">
          <cell r="G279">
            <v>394</v>
          </cell>
        </row>
        <row r="280">
          <cell r="G280">
            <v>394</v>
          </cell>
        </row>
        <row r="281">
          <cell r="G281">
            <v>2</v>
          </cell>
        </row>
        <row r="282">
          <cell r="G282">
            <v>2</v>
          </cell>
        </row>
        <row r="283">
          <cell r="G283">
            <v>1</v>
          </cell>
        </row>
        <row r="284">
          <cell r="G284">
            <v>1</v>
          </cell>
        </row>
        <row r="286">
          <cell r="G286">
            <v>1</v>
          </cell>
        </row>
        <row r="290">
          <cell r="G290">
            <v>1</v>
          </cell>
        </row>
        <row r="293">
          <cell r="E293">
            <v>132556000</v>
          </cell>
        </row>
        <row r="294">
          <cell r="E294">
            <v>132556000</v>
          </cell>
        </row>
        <row r="295">
          <cell r="G295">
            <v>1</v>
          </cell>
        </row>
        <row r="296">
          <cell r="G296">
            <v>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비"/>
      <sheetName val="토공"/>
      <sheetName val="집계표"/>
      <sheetName val="내역서"/>
      <sheetName val="구조물공"/>
      <sheetName val="부대공"/>
      <sheetName val="배수공"/>
      <sheetName val="포장공"/>
      <sheetName val="2000년1차"/>
      <sheetName val="소일위대가코드표"/>
      <sheetName val="간접비총괄 (2)"/>
      <sheetName val="기초대가"/>
      <sheetName val="기초대가(05)"/>
      <sheetName val="노임(05)"/>
      <sheetName val="조경단산"/>
      <sheetName val="조경단산(05)"/>
      <sheetName val="조경단산(04)"/>
      <sheetName val="중기(05)"/>
      <sheetName val="기초일위"/>
      <sheetName val="시설일위"/>
      <sheetName val="조명일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내역서"/>
      <sheetName val="가로등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구조물공"/>
      <sheetName val="포장공"/>
      <sheetName val="부대공"/>
      <sheetName val="70%"/>
      <sheetName val="설계예시"/>
      <sheetName val="대비"/>
      <sheetName val="2변경1"/>
      <sheetName val="투찰추정"/>
      <sheetName val="설계명세서"/>
      <sheetName val="품셈표"/>
      <sheetName val="일위대가"/>
      <sheetName val="단가일람"/>
      <sheetName val="단위량당중기"/>
      <sheetName val="연결임시"/>
    </sheetNames>
    <sheetDataSet>
      <sheetData sheetId="0"/>
      <sheetData sheetId="1"/>
      <sheetData sheetId="2"/>
      <sheetData sheetId="3" refreshError="1">
        <row r="1">
          <cell r="G1" t="str">
            <v>'97</v>
          </cell>
        </row>
        <row r="2">
          <cell r="E2" t="str">
            <v>단  가</v>
          </cell>
          <cell r="G2" t="str">
            <v>수  량</v>
          </cell>
        </row>
        <row r="19">
          <cell r="G19">
            <v>67</v>
          </cell>
        </row>
        <row r="20">
          <cell r="G20">
            <v>67</v>
          </cell>
        </row>
        <row r="23">
          <cell r="G23">
            <v>107</v>
          </cell>
        </row>
        <row r="24">
          <cell r="G24">
            <v>107</v>
          </cell>
        </row>
        <row r="28">
          <cell r="G28">
            <v>12</v>
          </cell>
        </row>
        <row r="123">
          <cell r="G123">
            <v>605</v>
          </cell>
        </row>
        <row r="124">
          <cell r="G124">
            <v>633</v>
          </cell>
        </row>
        <row r="127">
          <cell r="G127">
            <v>269</v>
          </cell>
        </row>
        <row r="128">
          <cell r="G128">
            <v>269</v>
          </cell>
        </row>
        <row r="134">
          <cell r="G134">
            <v>28</v>
          </cell>
        </row>
        <row r="137">
          <cell r="G137">
            <v>269</v>
          </cell>
        </row>
        <row r="138">
          <cell r="G138">
            <v>269</v>
          </cell>
        </row>
        <row r="144">
          <cell r="G144">
            <v>28</v>
          </cell>
        </row>
        <row r="145">
          <cell r="G145">
            <v>336</v>
          </cell>
        </row>
        <row r="146">
          <cell r="G146">
            <v>336</v>
          </cell>
        </row>
        <row r="147">
          <cell r="G147">
            <v>269</v>
          </cell>
        </row>
        <row r="148">
          <cell r="G148">
            <v>269</v>
          </cell>
        </row>
        <row r="191">
          <cell r="E191">
            <v>14472</v>
          </cell>
          <cell r="G191">
            <v>16000</v>
          </cell>
        </row>
        <row r="192">
          <cell r="E192">
            <v>14472</v>
          </cell>
          <cell r="G192">
            <v>18400</v>
          </cell>
        </row>
        <row r="199">
          <cell r="G199">
            <v>1269</v>
          </cell>
        </row>
        <row r="200">
          <cell r="G200">
            <v>8000</v>
          </cell>
        </row>
        <row r="201">
          <cell r="E201">
            <v>13446</v>
          </cell>
          <cell r="G201">
            <v>288</v>
          </cell>
        </row>
        <row r="202">
          <cell r="E202">
            <v>13446</v>
          </cell>
          <cell r="G202">
            <v>3000</v>
          </cell>
        </row>
        <row r="203">
          <cell r="E203">
            <v>12781</v>
          </cell>
          <cell r="G203">
            <v>9459</v>
          </cell>
        </row>
        <row r="204">
          <cell r="E204">
            <v>12781</v>
          </cell>
          <cell r="G204">
            <v>12000</v>
          </cell>
        </row>
        <row r="209">
          <cell r="G209">
            <v>43000</v>
          </cell>
        </row>
        <row r="210">
          <cell r="G210">
            <v>60000</v>
          </cell>
        </row>
        <row r="211">
          <cell r="G211">
            <v>2000</v>
          </cell>
        </row>
        <row r="212">
          <cell r="G212">
            <v>2000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1안"/>
      <sheetName val="인건비내역1"/>
      <sheetName val="시설장비"/>
      <sheetName val="집기비품"/>
      <sheetName val="장비"/>
      <sheetName val="보안예산"/>
      <sheetName val="미화예산"/>
      <sheetName val="미화예산 (2)"/>
      <sheetName val="단가목록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명세"/>
      <sheetName val="Option"/>
      <sheetName val="날개벽수량표"/>
    </sheetNames>
    <sheetDataSet>
      <sheetData sheetId="0"/>
      <sheetData sheetId="1" refreshError="1"/>
      <sheetData sheetId="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BNQTY~1"/>
      <sheetName val="TB-내역서"/>
      <sheetName val="품셈TABLE"/>
      <sheetName val="#REF"/>
      <sheetName val="완도-군외"/>
      <sheetName val="부대공"/>
      <sheetName val="토공"/>
      <sheetName val="포장공"/>
      <sheetName val="적용수량"/>
      <sheetName val="토목"/>
    </sheetNames>
    <definedNames>
      <definedName name="산식을값으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집계표"/>
      <sheetName val="78호기내역서(건축분)"/>
      <sheetName val="78호기내역서(기계분)"/>
      <sheetName val="78호기콘크리트품"/>
      <sheetName val="78호기 모래 및 시멘트"/>
      <sheetName val="대표공종 및 물량"/>
      <sheetName val="12호기내역서(건축분)"/>
      <sheetName val="12호기내역서(기계분)"/>
      <sheetName val="설계명세서"/>
      <sheetName val="터파기및재료"/>
      <sheetName val="용수환경건물"/>
      <sheetName val="원효펌프교체020812"/>
      <sheetName val="산출근거#2-3"/>
      <sheetName val="실행"/>
      <sheetName val="HWSET"/>
      <sheetName val="소화배관"/>
      <sheetName val="공조배관"/>
      <sheetName val="DATE"/>
      <sheetName val="내역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공구"/>
      <sheetName val="기계경비(시간당)"/>
      <sheetName val="램머"/>
      <sheetName val="장비집계"/>
      <sheetName val="3BL공동구 수량"/>
      <sheetName val="자재집계표"/>
      <sheetName val="Sheet1"/>
      <sheetName val="가중치"/>
      <sheetName val="말뚝지지력산정"/>
      <sheetName val="용수량(생활용수)"/>
      <sheetName val="제-노임"/>
      <sheetName val="제직재"/>
      <sheetName val="신표지1"/>
      <sheetName val="DATE"/>
      <sheetName val="#REF"/>
      <sheetName val="일위대가9803"/>
      <sheetName val="데이타"/>
      <sheetName val="시설물단가표"/>
      <sheetName val="노무비단가표"/>
      <sheetName val="기초자료입력"/>
      <sheetName val="총괄"/>
      <sheetName val="집계표"/>
      <sheetName val="조경내역서"/>
      <sheetName val="설계내역서"/>
      <sheetName val="청천내"/>
      <sheetName val="주차구획선수량"/>
      <sheetName val="터파기및재료"/>
      <sheetName val="bid"/>
      <sheetName val="내역"/>
      <sheetName val="빙장비사양"/>
      <sheetName val="평가데이터"/>
      <sheetName val="내역서"/>
      <sheetName val="12호기내역서(건축분)"/>
      <sheetName val="ABUT수량-A1"/>
      <sheetName val="수량산출"/>
      <sheetName val="한강운반비"/>
      <sheetName val="산출금액내역"/>
      <sheetName val="단열-자재"/>
      <sheetName val="신우"/>
      <sheetName val="실행철강하도"/>
      <sheetName val="원본(갑지)"/>
      <sheetName val="명세서"/>
      <sheetName val="구천"/>
      <sheetName val="설계예산서"/>
      <sheetName val="경산"/>
      <sheetName val="일위"/>
      <sheetName val="기계경비"/>
      <sheetName val="9GNG운반"/>
      <sheetName val="현장예산"/>
      <sheetName val="예총"/>
      <sheetName val="2000년1차"/>
      <sheetName val="2000전체분"/>
      <sheetName val="자재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요율"/>
      <sheetName val="포장공"/>
      <sheetName val="환경기계공정표 (3)"/>
      <sheetName val="원가"/>
      <sheetName val="파형강관집계"/>
      <sheetName val="토적표"/>
      <sheetName val="공제수량총집계표"/>
      <sheetName val="임금단가"/>
      <sheetName val="공사개요"/>
      <sheetName val="설계예산"/>
      <sheetName val="수량3"/>
      <sheetName val="산출근거"/>
      <sheetName val="설비"/>
      <sheetName val="wall"/>
      <sheetName val="자료입력"/>
      <sheetName val="품셈"/>
      <sheetName val="2공구하도급내역서"/>
      <sheetName val="인부임"/>
      <sheetName val="원가+내역"/>
      <sheetName val="안정검토"/>
      <sheetName val="단면설계"/>
      <sheetName val="6PILE  (돌출)"/>
      <sheetName val="3BL공동구_수량"/>
      <sheetName val="Total"/>
      <sheetName val="가압장(토목)"/>
      <sheetName val="배관배선 단가조사"/>
      <sheetName val="일위대가집계"/>
      <sheetName val="대치판정"/>
      <sheetName val="동원인원"/>
      <sheetName val="선정요령"/>
      <sheetName val="TOTAL_BOQ"/>
      <sheetName val="입력란"/>
      <sheetName val="97노임단가"/>
      <sheetName val="본선차로수량집계표"/>
      <sheetName val="견적"/>
      <sheetName val="조명율표"/>
      <sheetName val="코드표"/>
      <sheetName val="날개벽수량표"/>
      <sheetName val="시선유도표지집계표"/>
      <sheetName val="총투입계"/>
      <sheetName val="70%"/>
      <sheetName val="SANBAISU"/>
      <sheetName val="현장경비"/>
      <sheetName val="방배동내역(리라)"/>
      <sheetName val="건축공사집계표"/>
      <sheetName val="방배동내역 (총괄)"/>
      <sheetName val="부대공사총괄"/>
      <sheetName val="연결관암거"/>
      <sheetName val="3.공통공사대비"/>
      <sheetName val="설계명세서"/>
      <sheetName val="96보완계획7.12"/>
      <sheetName val="중기사용료"/>
      <sheetName val="갑지"/>
      <sheetName val="Sheet5"/>
      <sheetName val="INPUT"/>
      <sheetName val="시운전연료"/>
      <sheetName val="노임"/>
      <sheetName val="b_balju"/>
      <sheetName val="9.정착구 보강"/>
      <sheetName val="CTEMCOST"/>
      <sheetName val="98수문일위"/>
      <sheetName val="수량증감표"/>
      <sheetName val="터파기운반비산출"/>
      <sheetName val="산적토운반비산출"/>
      <sheetName val="적용단가"/>
      <sheetName val="자재단가"/>
      <sheetName val="연습"/>
      <sheetName val="철근량"/>
      <sheetName val="비교1"/>
      <sheetName val="물량표"/>
      <sheetName val="Sheet4"/>
      <sheetName val="구의33고"/>
      <sheetName val="준검 내역서"/>
      <sheetName val="WORK"/>
      <sheetName val="절대삭제금지"/>
      <sheetName val="(A)내역서"/>
      <sheetName val="연장및면적(좌측)"/>
      <sheetName val="공사기본내용입력"/>
      <sheetName val="부하계산서"/>
      <sheetName val="전선 및 전선관"/>
      <sheetName val="대창(함평)"/>
      <sheetName val="대창(장성)"/>
      <sheetName val="대창(함평)-창열"/>
      <sheetName val="심사공종"/>
      <sheetName val="구조물터파기수량집계"/>
      <sheetName val="배수공 시멘트 및 골재량 산출"/>
      <sheetName val="공량(1월22일)"/>
      <sheetName val="측구터파기공수량집계"/>
      <sheetName val="단면가정"/>
      <sheetName val="설계조건"/>
      <sheetName val="빗물받이(910-510-410)"/>
      <sheetName val="설계서을"/>
      <sheetName val="품셈집계표"/>
      <sheetName val="자재조사표"/>
      <sheetName val="옹벽일반수량"/>
      <sheetName val="범례표"/>
      <sheetName val="2002하반기노임기준"/>
      <sheetName val="단가 (2)"/>
      <sheetName val="증감내역서"/>
      <sheetName val="노임이"/>
      <sheetName val="우수맨홀공제단위수량"/>
      <sheetName val="총괄내역서"/>
      <sheetName val="일반수량"/>
      <sheetName val="총집계표"/>
      <sheetName val="맨홀수량"/>
      <sheetName val="H-PILE수량집계"/>
      <sheetName val="slurrywall설계가"/>
      <sheetName val="1차 내역서"/>
      <sheetName val="실행견적"/>
      <sheetName val="중기사용료산출근거"/>
      <sheetName val="일위대가목록"/>
      <sheetName val="06 일위대가목록"/>
      <sheetName val="Sheet1 (2)"/>
      <sheetName val="내역서(전기)"/>
      <sheetName val="단가산출"/>
      <sheetName val="데리네이타현황"/>
      <sheetName val="토사(PE)"/>
      <sheetName val="초기화면"/>
      <sheetName val="이름정의"/>
      <sheetName val="대로근거"/>
      <sheetName val="Macro1"/>
      <sheetName val="중로근거"/>
      <sheetName val="이토변실(A3-LINE)"/>
      <sheetName val="내역서단가산출용"/>
      <sheetName val="관급자재"/>
      <sheetName val="Sheet2"/>
      <sheetName val="DATA 입력란"/>
      <sheetName val="1. 설계조건 2.단면가정 3. 하중계산"/>
      <sheetName val="T13(P68~72,78)"/>
      <sheetName val="토목검측서"/>
      <sheetName val="Sheet3"/>
      <sheetName val="을"/>
      <sheetName val="SG"/>
      <sheetName val="2호맨홀공제수량"/>
      <sheetName val="내역갑지"/>
      <sheetName val="전기단가조사서"/>
      <sheetName val="일반수량총괄집계"/>
      <sheetName val="원형1호맨홀토공수량"/>
      <sheetName val="용산1(해보)"/>
      <sheetName val="신호등일위대가"/>
      <sheetName val="200"/>
      <sheetName val="단가조사-2"/>
      <sheetName val="DATA"/>
      <sheetName val="guard(mac)"/>
      <sheetName val="지중자재단가"/>
      <sheetName val="배수공"/>
      <sheetName val="파일의이용"/>
      <sheetName val="마산방향"/>
      <sheetName val="진주방향"/>
      <sheetName val="실행내역서"/>
      <sheetName val="COPING"/>
      <sheetName val="상 부"/>
      <sheetName val="도기류"/>
      <sheetName val="고유코드_설계"/>
      <sheetName val="database"/>
      <sheetName val="현장경상비"/>
      <sheetName val="덕전리"/>
      <sheetName val="설계"/>
      <sheetName val="실행내역"/>
      <sheetName val="EACT10"/>
      <sheetName val="수량집계"/>
      <sheetName val="BSD (2)"/>
      <sheetName val="직노"/>
      <sheetName val="목차"/>
      <sheetName val="원형맨홀수량"/>
      <sheetName val="VXXXXXX"/>
      <sheetName val="준공평가"/>
      <sheetName val="입찰안"/>
      <sheetName val="일위대가표"/>
      <sheetName val="일위단위"/>
      <sheetName val="TYPE-A"/>
      <sheetName val="15"/>
      <sheetName val="현금흐름"/>
      <sheetName val="할증"/>
      <sheetName val="오수주요자재"/>
      <sheetName val="s"/>
      <sheetName val="용역비내역-진짜"/>
      <sheetName val="계양가시설"/>
      <sheetName val="환율CHANGE"/>
      <sheetName val="확약서"/>
      <sheetName val="SORCE1"/>
      <sheetName val="물가대비표"/>
      <sheetName val="Sheet2 (2)"/>
      <sheetName val="단위단가"/>
      <sheetName val="변경비교-을"/>
      <sheetName val="수주추정"/>
      <sheetName val="Customer Databas"/>
      <sheetName val="9-1차이내역"/>
      <sheetName val="하수급견적대비"/>
      <sheetName val="을지"/>
      <sheetName val="danga"/>
      <sheetName val="ilch"/>
      <sheetName val="화설내"/>
      <sheetName val="수로단위수량"/>
      <sheetName val="흄관기초"/>
      <sheetName val="98NS-N"/>
      <sheetName val="교각1"/>
      <sheetName val="전기"/>
      <sheetName val="포장복구집계"/>
      <sheetName val="다곡2교"/>
      <sheetName val="하조서"/>
      <sheetName val="추가예산"/>
      <sheetName val="단중표"/>
      <sheetName val="현장관리비참조"/>
      <sheetName val="내역표지"/>
      <sheetName val="몰탈"/>
      <sheetName val="우수공"/>
      <sheetName val="관경별내역서"/>
      <sheetName val="N賃率-職"/>
      <sheetName val="토공(우물통,기타) "/>
      <sheetName val="차액보증"/>
      <sheetName val="흙쌓기도수로설치현황"/>
      <sheetName val="시점교대"/>
      <sheetName val="계수시트"/>
      <sheetName val="11.1 단면hwp"/>
      <sheetName val="프랜트면허"/>
      <sheetName val="부대내역"/>
      <sheetName val="설계가"/>
      <sheetName val="차선도색-연장,수량(1)"/>
      <sheetName val="간접"/>
      <sheetName val="날개벽"/>
      <sheetName val="식재인부"/>
      <sheetName val="공사설명서"/>
      <sheetName val="앵커구조계산"/>
      <sheetName val="예가표"/>
      <sheetName val="설계산출기초"/>
      <sheetName val="청 구"/>
      <sheetName val="공사비집계"/>
      <sheetName val="내역서01"/>
      <sheetName val="실행대비"/>
      <sheetName val="수안보-MBR1"/>
      <sheetName val="교대철근집계"/>
      <sheetName val="관접합및부설"/>
      <sheetName val="단가"/>
      <sheetName val="현장소운반"/>
      <sheetName val="관구보호몰탈"/>
      <sheetName val="각형맨홀"/>
      <sheetName val="배수철근"/>
      <sheetName val="연결임시"/>
      <sheetName val="교각계산"/>
      <sheetName val="우각부보강"/>
      <sheetName val="실행간접비용"/>
      <sheetName val="설계예시"/>
      <sheetName val="조건"/>
      <sheetName val="간지"/>
      <sheetName val="집수정(600-700)"/>
      <sheetName val="교대(A1)"/>
      <sheetName val="본사공가현황"/>
      <sheetName val="GI-LIST"/>
      <sheetName val="해평견적"/>
      <sheetName val="건축공사"/>
      <sheetName val="남양내역"/>
      <sheetName val="MAIN_TABLE"/>
      <sheetName val="1.설계조건"/>
      <sheetName val="원가서"/>
      <sheetName val="건축내역"/>
      <sheetName val="단가조정표"/>
      <sheetName val="수입"/>
      <sheetName val="단가(1)"/>
      <sheetName val="감액총괄표"/>
      <sheetName val="세부내역서"/>
      <sheetName val="입력시트"/>
      <sheetName val="MAT"/>
      <sheetName val="연도별cash"/>
      <sheetName val="품종별월계"/>
      <sheetName val="전신환매도율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(당평)자재"/>
      <sheetName val="당초명세(평)"/>
      <sheetName val="부대tu"/>
      <sheetName val="1000 DB구축 부표"/>
      <sheetName val="날개벽(시점좌측)"/>
      <sheetName val="교사기준면적(중)"/>
      <sheetName val="옹벽수량집계"/>
      <sheetName val="기둥(원형)"/>
      <sheetName val="8.PILE  (돌출)"/>
      <sheetName val="경영상태"/>
      <sheetName val="기초코드"/>
      <sheetName val="대비"/>
      <sheetName val="1.수인터널"/>
      <sheetName val="기초단가"/>
      <sheetName val="sub"/>
      <sheetName val="일위대가-1"/>
      <sheetName val="자재 집계표"/>
      <sheetName val="수목표준대가"/>
      <sheetName val="총괄서"/>
      <sheetName val="상호참고자료"/>
      <sheetName val="발주처자료입력"/>
      <sheetName val="회사기본자료"/>
      <sheetName val="하자보증자료"/>
      <sheetName val="기술자관련자료"/>
      <sheetName val="내역서 (2)"/>
      <sheetName val="물가시세"/>
      <sheetName val="08-공사비총괄표"/>
      <sheetName val="01-적용기준"/>
      <sheetName val="수산(당)"/>
      <sheetName val="PROJECT BRIEF(EX.NEW)"/>
      <sheetName val="Site Expenses"/>
      <sheetName val="토목(용인)"/>
      <sheetName val="공용(현대건설공구)"/>
      <sheetName val="현대건설공구(UNIT)"/>
      <sheetName val="낙석방지수량"/>
      <sheetName val="입찰견적보고서"/>
      <sheetName val="단양 00 아파트-세부내역"/>
      <sheetName val="조경"/>
      <sheetName val="기본일위"/>
      <sheetName val="갑지1"/>
      <sheetName val="공사"/>
      <sheetName val="정부노임단가"/>
      <sheetName val="일위대가_가설_"/>
      <sheetName val="금액"/>
      <sheetName val="공사비증감"/>
      <sheetName val="PI"/>
      <sheetName val="건축내역서 (경제상무실)"/>
      <sheetName val="원가계산하도"/>
      <sheetName val="입력자료"/>
      <sheetName val="설내역서 "/>
      <sheetName val="1차설계변경내역"/>
      <sheetName val="노임단가"/>
      <sheetName val="기초일위"/>
      <sheetName val="수목단가"/>
      <sheetName val="시설수량표"/>
      <sheetName val="시설일위"/>
      <sheetName val="식재수량표"/>
      <sheetName val="날개벽(TYPE2)"/>
      <sheetName val="산출내역서집계표"/>
      <sheetName val="내역서1999.8최종"/>
      <sheetName val="직접경비"/>
      <sheetName val="직접인건비"/>
      <sheetName val="참조"/>
      <sheetName val="제경비율"/>
      <sheetName val="산출내역서"/>
      <sheetName val="공사명입력"/>
      <sheetName val="근로자자료입력"/>
      <sheetName val="참고자료"/>
      <sheetName val="공사비 증감 내역서"/>
      <sheetName val="배수공 주요자재 집계표"/>
      <sheetName val="마산월령동골조물량변경"/>
      <sheetName val="9811"/>
      <sheetName val="위치조서"/>
      <sheetName val="뚝토공"/>
      <sheetName val="단면 (2)"/>
      <sheetName val="금액내역서"/>
      <sheetName val="Baby일위대가"/>
      <sheetName val="배수통관(좌)"/>
      <sheetName val="INPUT(덕도방향-시점)"/>
      <sheetName val="pier-1"/>
      <sheetName val="공내역"/>
      <sheetName val="7.PILE  (돌출)"/>
      <sheetName val="사  업  비  수  지  예  산  서"/>
      <sheetName val="단위수량산출"/>
      <sheetName val="설계내역"/>
      <sheetName val="tggwan(mac)"/>
      <sheetName val="총괄내역"/>
      <sheetName val="내역_FILE"/>
      <sheetName val="터파기단면도(보도)"/>
      <sheetName val="호프"/>
      <sheetName val="표지"/>
      <sheetName val="노무비"/>
      <sheetName val="재료비단가"/>
      <sheetName val="공사현황"/>
      <sheetName val="음성방향"/>
      <sheetName val="산출기준자료"/>
      <sheetName val="구역화물"/>
      <sheetName val="시험비"/>
      <sheetName val="단위목록"/>
      <sheetName val="6호기"/>
      <sheetName val="토목주소"/>
      <sheetName val="내역전기"/>
      <sheetName val="평내중"/>
      <sheetName val="공량산출서"/>
      <sheetName val="원하도급내역서(당초)"/>
      <sheetName val="산수배수"/>
      <sheetName val="출장내역"/>
      <sheetName val="시화점실행"/>
      <sheetName val="전 기"/>
      <sheetName val="대림경상68억"/>
      <sheetName val="표지 (2)"/>
      <sheetName val="해외(원화)"/>
      <sheetName val="갑지(추정)"/>
      <sheetName val="토목공사"/>
      <sheetName val="효성CB 1P기초"/>
      <sheetName val="조견표"/>
      <sheetName val="전차선로 물량표"/>
      <sheetName val="역T형교대(말뚝기초)"/>
      <sheetName val="내역(신례)"/>
      <sheetName val="도장수량(하1)"/>
      <sheetName val="주형"/>
      <sheetName val="옹벽공 수량집계표"/>
      <sheetName val="사유서제출현황-2"/>
      <sheetName val="사통"/>
      <sheetName val="A-8 PD(도로중앙)"/>
      <sheetName val="산근"/>
      <sheetName val="견적서"/>
      <sheetName val="우수"/>
      <sheetName val="품셈TABLE"/>
      <sheetName val="낙찰표"/>
      <sheetName val="1.CB"/>
      <sheetName val="변수"/>
      <sheetName val="가열로SW"/>
      <sheetName val="4.내진설계"/>
      <sheetName val=" ｹ-ﾌﾞﾙ"/>
      <sheetName val="입력"/>
      <sheetName val="계림(함평)"/>
      <sheetName val="계림(장성)"/>
      <sheetName val="인원투입"/>
      <sheetName val="포장공자재집계표"/>
      <sheetName val="포장물량집계"/>
      <sheetName val="총괄표"/>
      <sheetName val="슬래브수량"/>
      <sheetName val="일위대가(1)"/>
      <sheetName val="보차도경계석"/>
      <sheetName val="구조물공집계"/>
      <sheetName val="상행-교대(A1-A2)"/>
      <sheetName val="건축공사실행"/>
      <sheetName val="관급자재대"/>
      <sheetName val="단가 및 재료비"/>
      <sheetName val="입력DATA"/>
      <sheetName val="바닥판"/>
      <sheetName val="내역서적용수량"/>
      <sheetName val="부표총괄"/>
      <sheetName val="VII-2현장경비"/>
      <sheetName val="Ⅴ-2.공종별내역"/>
      <sheetName val="출력X"/>
      <sheetName val="가로등내역서"/>
      <sheetName val="nys"/>
      <sheetName val="노임단가 (2)"/>
      <sheetName val="유림골조"/>
      <sheetName val="플랜트 설치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집수A"/>
      <sheetName val="1.설계기준"/>
      <sheetName val="특수선일위대가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GAEYO"/>
      <sheetName val="GR"/>
      <sheetName val="공사분석"/>
      <sheetName val="단 box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포장공수량집계표"/>
      <sheetName val="코드"/>
      <sheetName val="개요"/>
      <sheetName val="하도급 검토"/>
      <sheetName val="3.하중계산"/>
      <sheetName val="수량집계표"/>
      <sheetName val="탄성1"/>
      <sheetName val="보도포장연장조서-표준차도부"/>
      <sheetName val="표준차도부연장조서-ASP"/>
      <sheetName val=" 상부공통집계(총괄)"/>
      <sheetName val="순공사비"/>
      <sheetName val="1"/>
      <sheetName val="공사품의서"/>
      <sheetName val="4.2.1 마루높이 검토"/>
      <sheetName val="반포2차"/>
      <sheetName val="첨"/>
      <sheetName val="6공구(당초)"/>
      <sheetName val="시설물기초"/>
      <sheetName val="SLAB&quot;1&quot;"/>
      <sheetName val="중요"/>
      <sheetName val="총내역서"/>
      <sheetName val="시점경사로"/>
      <sheetName val="List"/>
      <sheetName val="폐기물"/>
      <sheetName val="2공구산출내역"/>
      <sheetName val="수량산출서-2"/>
      <sheetName val="노면및방향"/>
      <sheetName val="99노임단가"/>
      <sheetName val="unitpric"/>
      <sheetName val="noyim"/>
      <sheetName val="03전반노무비"/>
      <sheetName val="단"/>
      <sheetName val="원유_BANK"/>
      <sheetName val="중강당 내역"/>
      <sheetName val="sst,stl창호"/>
      <sheetName val="역T형"/>
      <sheetName val="ETC"/>
      <sheetName val="A4"/>
      <sheetName val="기안"/>
      <sheetName val="2-1. 경관조명 내역총괄표"/>
      <sheetName val="단가조건(02년)"/>
      <sheetName val="고창방향"/>
      <sheetName val="1.우편집중내역서"/>
      <sheetName val="일위대가(가설)"/>
      <sheetName val="45,46"/>
      <sheetName val="사각맨홀"/>
      <sheetName val="자재"/>
      <sheetName val="경비_원본"/>
      <sheetName val="2_단면가정"/>
      <sheetName val="Y-WORK"/>
      <sheetName val="BJJIN"/>
      <sheetName val="참고사항"/>
      <sheetName val="공비현2"/>
      <sheetName val="도급내역"/>
      <sheetName val="물집"/>
      <sheetName val="도급금액"/>
      <sheetName val="재노경"/>
      <sheetName val="콘크리트타설집계표"/>
      <sheetName val="연속벽현황"/>
      <sheetName val="세금자료"/>
      <sheetName val="1차"/>
      <sheetName val="설-원가"/>
      <sheetName val="일위집계표"/>
      <sheetName val="계산서(곡선부)"/>
      <sheetName val="포장재료집계표"/>
      <sheetName val="토공"/>
      <sheetName val="05-원가계산"/>
      <sheetName val="인건비"/>
      <sheetName val="건축내역서"/>
      <sheetName val="공정data"/>
      <sheetName val="기존포장깨기"/>
      <sheetName val="석축헐기"/>
      <sheetName val="계측제어설비"/>
      <sheetName val="CAT_5"/>
      <sheetName val="인건비 "/>
      <sheetName val="전체내역서"/>
      <sheetName val="도로경계단위"/>
      <sheetName val="배수공수집"/>
      <sheetName val="산근(1)"/>
      <sheetName val="맨홀수량산출(A-LINE)"/>
      <sheetName val="단위수량"/>
      <sheetName val="설계명세서(종합)"/>
      <sheetName val="소요자재"/>
      <sheetName val="노무산출서"/>
      <sheetName val="옥룡잡비"/>
      <sheetName val="기계"/>
      <sheetName val="협력업체"/>
      <sheetName val="견적대비"/>
      <sheetName val="본체"/>
      <sheetName val="코스모공장 (어음)"/>
      <sheetName val="단가목록"/>
      <sheetName val="금속및금속창호"/>
      <sheetName val="APT"/>
      <sheetName val="특별교실"/>
      <sheetName val="J형측구단위수량"/>
      <sheetName val="투입비"/>
      <sheetName val="도급"/>
      <sheetName val="Sheet1_(2)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5수지"/>
      <sheetName val="수질정화시설"/>
      <sheetName val="전기혼잡제경비(45)"/>
      <sheetName val="결과조달"/>
      <sheetName val="단면치수"/>
      <sheetName val="인부노임"/>
      <sheetName val="총 원가계산"/>
      <sheetName val="예산명세서"/>
      <sheetName val="돌담교 상부수량"/>
      <sheetName val="쇠(1)"/>
      <sheetName val="가격(3)"/>
      <sheetName val="ⴭⴭⴭⴭⴭ"/>
      <sheetName val="관경"/>
      <sheetName val="이음개소"/>
      <sheetName val="공통가설"/>
      <sheetName val="단가산출서(기계)"/>
      <sheetName val="배관단가조사서"/>
      <sheetName val="DB"/>
      <sheetName val="조명일위"/>
      <sheetName val="2"/>
      <sheetName val="3"/>
      <sheetName val="4"/>
      <sheetName val="6"/>
      <sheetName val="횡배수관집현황(2공구)"/>
      <sheetName val="수량명세서"/>
      <sheetName val="가계부"/>
      <sheetName val="제품목록"/>
      <sheetName val="매입매출관리"/>
      <sheetName val="Sheet22"/>
      <sheetName val="-치수표(곡선부)"/>
      <sheetName val="안전시설"/>
      <sheetName val="철근단면적"/>
      <sheetName val="I一般比"/>
      <sheetName val="금호"/>
      <sheetName val="구조물철거타공정이월"/>
      <sheetName val="공통비(전체)"/>
      <sheetName val="setup"/>
      <sheetName val="달서천-대비"/>
      <sheetName val="현장관리비"/>
      <sheetName val="소방"/>
      <sheetName val="지장물 철거 물량 산출서"/>
      <sheetName val="단위중량"/>
      <sheetName val="포장공수량집계"/>
      <sheetName val="P4-C"/>
      <sheetName val="민감도"/>
      <sheetName val="일위_파일"/>
      <sheetName val="산출내역(K2)"/>
      <sheetName val="ELECTRIC"/>
      <sheetName val="HRSG SMALL07220"/>
      <sheetName val="아파트 내역"/>
      <sheetName val="우수받이"/>
      <sheetName val="99총공사내역서"/>
      <sheetName val="교대(A1-A2)"/>
      <sheetName val="화해(함평)"/>
      <sheetName val="화해(장성)"/>
      <sheetName val="투찰추정"/>
      <sheetName val="토목"/>
      <sheetName val="집수정"/>
      <sheetName val="pier(각형)"/>
      <sheetName val="A 견적"/>
      <sheetName val="공통가설(기준안)"/>
      <sheetName val="A4288"/>
      <sheetName val="중기손료"/>
      <sheetName val="7-2"/>
      <sheetName val="중기손료집계(1209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 refreshError="1"/>
      <sheetData sheetId="68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DATE"/>
      <sheetName val="터파기및재료"/>
      <sheetName val="예산"/>
      <sheetName val="조명시설"/>
      <sheetName val="원남울진낙찰내역(99.4.13 부산청)"/>
      <sheetName val="총괄내역서"/>
      <sheetName val="#REF"/>
      <sheetName val="기본단가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예산서"/>
      <sheetName val="재료비"/>
      <sheetName val="노무비"/>
      <sheetName val="일위대가 "/>
      <sheetName val="품셈"/>
      <sheetName val="고동,고철"/>
      <sheetName val="견적비교(수배전반)"/>
      <sheetName val="견적비교(조명기구)"/>
      <sheetName val="산출총괄표"/>
      <sheetName val="집계표"/>
      <sheetName val="기성율 산출"/>
      <sheetName val="익산설계"/>
      <sheetName val="1,2공구원가계산서"/>
      <sheetName val="2공구산출내역"/>
      <sheetName val="1공구산출내역서"/>
      <sheetName val="남대문빌딩"/>
      <sheetName val="일일"/>
      <sheetName val="사업관리"/>
      <sheetName val="실행철강하도"/>
      <sheetName val="목차"/>
      <sheetName val="총괄내역서"/>
      <sheetName val="인부신상자료"/>
      <sheetName val="일위대가"/>
      <sheetName val="골조시행"/>
      <sheetName val="투찰내역"/>
      <sheetName val="원가계산서"/>
      <sheetName val="옵션"/>
      <sheetName val="시운전연료비"/>
      <sheetName val="Sheet5"/>
      <sheetName val="투자효율분석"/>
      <sheetName val="시운전연료"/>
      <sheetName val="Y-WORK"/>
      <sheetName val="#REF"/>
      <sheetName val="견적서갑지연속"/>
      <sheetName val="설계예시"/>
      <sheetName val="횡배수관토공수량"/>
      <sheetName val="공통(20-91)"/>
      <sheetName val="BJJIN"/>
      <sheetName val="TB-내역서"/>
      <sheetName val="터파기및재료"/>
      <sheetName val="99년원가"/>
      <sheetName val="표준건축비"/>
      <sheetName val="자재단가"/>
      <sheetName val="C3"/>
      <sheetName val="코드표"/>
      <sheetName val="문학간접"/>
      <sheetName val="수목데이타 "/>
      <sheetName val="노임단가"/>
      <sheetName val="내역서"/>
      <sheetName val="일위"/>
      <sheetName val="자재단가비교표"/>
      <sheetName val="내역서(전기)"/>
      <sheetName val="JUCKEYK"/>
      <sheetName val="DATA"/>
      <sheetName val="산출내역서집계표"/>
      <sheetName val="목록"/>
      <sheetName val="기본설계기준"/>
      <sheetName val="내역"/>
      <sheetName val="을 1"/>
      <sheetName val="을 2"/>
      <sheetName val="대비2"/>
      <sheetName val="기성내역"/>
      <sheetName val="직재"/>
      <sheetName val="주요항목별"/>
      <sheetName val="BSD (2)"/>
      <sheetName val="이월"/>
      <sheetName val="신우"/>
      <sheetName val="원가계산서(변경)"/>
      <sheetName val="여과지동"/>
      <sheetName val="기초자료"/>
      <sheetName val="날개벽수량표"/>
      <sheetName val="소화실적"/>
      <sheetName val="준검 내역서"/>
      <sheetName val="산수배수"/>
      <sheetName val="금액내역서"/>
      <sheetName val="연습"/>
      <sheetName val="2"/>
      <sheetName val="9GNG운반"/>
      <sheetName val="단가산출"/>
      <sheetName val="공통가설"/>
      <sheetName val="갑지(추정)"/>
      <sheetName val="확약서"/>
      <sheetName val="소비자가"/>
      <sheetName val="시화점실행"/>
      <sheetName val="대구은행"/>
      <sheetName val="실행간접비"/>
      <sheetName val="옥외외등집계표"/>
      <sheetName val="산출내역서"/>
      <sheetName val="PAY2002"/>
      <sheetName val="내역서 (2)"/>
      <sheetName val="일위_파일"/>
      <sheetName val="일위대가표"/>
      <sheetName val="서울산업대(토)"/>
      <sheetName val="일반부표"/>
      <sheetName val="내역표지"/>
      <sheetName val="2000전체분"/>
      <sheetName val="2000년1차"/>
      <sheetName val="sheet1"/>
      <sheetName val="가스"/>
      <sheetName val="간접"/>
      <sheetName val="원도급"/>
      <sheetName val="하도급"/>
      <sheetName val="1공구원가계산서"/>
      <sheetName val="단가목록"/>
      <sheetName val="예가표"/>
      <sheetName val="대림경상68억"/>
      <sheetName val="환산"/>
      <sheetName val=" 갑지"/>
      <sheetName val="원가서"/>
      <sheetName val="기계내역"/>
      <sheetName val="별표 "/>
      <sheetName val="BID"/>
      <sheetName val="지급자재"/>
      <sheetName val="파이프류"/>
      <sheetName val="집계"/>
      <sheetName val="정부노임단가"/>
      <sheetName val="원가"/>
      <sheetName val="ABUT수량-A1"/>
      <sheetName val="수수료율표"/>
      <sheetName val="관급"/>
      <sheetName val="메뉴"/>
      <sheetName val="단가"/>
      <sheetName val="음료실행"/>
      <sheetName val="WORK"/>
      <sheetName val="변경집계2"/>
      <sheetName val="사급비"/>
      <sheetName val="간접비계산"/>
      <sheetName val="전체"/>
    </sheetNames>
    <definedNames>
      <definedName name="이윤" refersTo="#REF!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기산출내역"/>
      <sheetName val="사용방법"/>
      <sheetName val="조건저장"/>
      <sheetName val="지구명입력"/>
      <sheetName val="공기대화상자"/>
      <sheetName val="Module1"/>
      <sheetName val="Module2"/>
      <sheetName val="Module3"/>
      <sheetName val="공사기간"/>
      <sheetName val="2000년1차"/>
      <sheetName val="2000전체분"/>
    </sheetNames>
    <definedNames>
      <definedName name="조건_입력"/>
    </defined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BID"/>
      <sheetName val="설 계"/>
      <sheetName val="품셈TABLE"/>
      <sheetName val="DB"/>
      <sheetName val="기계내역"/>
    </sheetNames>
    <definedNames>
      <definedName name="Macro12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E3CCA-B100-41B9-BC06-0AC8B5E5DEF9}">
  <sheetPr>
    <pageSetUpPr fitToPage="1"/>
  </sheetPr>
  <dimension ref="A1:L52"/>
  <sheetViews>
    <sheetView tabSelected="1" zoomScaleNormal="100" zoomScaleSheetLayoutView="100" workbookViewId="0">
      <selection activeCell="E18" sqref="E18"/>
    </sheetView>
  </sheetViews>
  <sheetFormatPr defaultRowHeight="16.5" x14ac:dyDescent="0.3"/>
  <cols>
    <col min="1" max="2" width="4.625" style="207" customWidth="1"/>
    <col min="3" max="3" width="30.75" style="10" customWidth="1"/>
    <col min="4" max="4" width="20.25" style="10" customWidth="1"/>
    <col min="5" max="5" width="36.125" style="209" customWidth="1"/>
    <col min="6" max="6" width="6.625" style="64" customWidth="1"/>
    <col min="7" max="7" width="1.625" style="210" customWidth="1"/>
    <col min="8" max="8" width="8.625" style="64" customWidth="1"/>
    <col min="9" max="9" width="30.375" style="64" customWidth="1"/>
    <col min="10" max="10" width="24" style="64" hidden="1" customWidth="1"/>
    <col min="11" max="11" width="18.625" style="64" hidden="1" customWidth="1"/>
    <col min="12" max="211" width="9" style="10"/>
    <col min="212" max="213" width="2.625" style="10" customWidth="1"/>
    <col min="214" max="214" width="10.5" style="10" customWidth="1"/>
    <col min="215" max="215" width="17.875" style="10" customWidth="1"/>
    <col min="216" max="216" width="21.625" style="10" customWidth="1"/>
    <col min="217" max="217" width="2.125" style="10" customWidth="1"/>
    <col min="218" max="218" width="17.875" style="10" customWidth="1"/>
    <col min="219" max="219" width="16.375" style="10" customWidth="1"/>
    <col min="220" max="220" width="11.625" style="10" customWidth="1"/>
    <col min="221" max="221" width="10.5" style="10" customWidth="1"/>
    <col min="222" max="467" width="9" style="10"/>
    <col min="468" max="469" width="2.625" style="10" customWidth="1"/>
    <col min="470" max="470" width="10.5" style="10" customWidth="1"/>
    <col min="471" max="471" width="17.875" style="10" customWidth="1"/>
    <col min="472" max="472" width="21.625" style="10" customWidth="1"/>
    <col min="473" max="473" width="2.125" style="10" customWidth="1"/>
    <col min="474" max="474" width="17.875" style="10" customWidth="1"/>
    <col min="475" max="475" width="16.375" style="10" customWidth="1"/>
    <col min="476" max="476" width="11.625" style="10" customWidth="1"/>
    <col min="477" max="477" width="10.5" style="10" customWidth="1"/>
    <col min="478" max="723" width="9" style="10"/>
    <col min="724" max="725" width="2.625" style="10" customWidth="1"/>
    <col min="726" max="726" width="10.5" style="10" customWidth="1"/>
    <col min="727" max="727" width="17.875" style="10" customWidth="1"/>
    <col min="728" max="728" width="21.625" style="10" customWidth="1"/>
    <col min="729" max="729" width="2.125" style="10" customWidth="1"/>
    <col min="730" max="730" width="17.875" style="10" customWidth="1"/>
    <col min="731" max="731" width="16.375" style="10" customWidth="1"/>
    <col min="732" max="732" width="11.625" style="10" customWidth="1"/>
    <col min="733" max="733" width="10.5" style="10" customWidth="1"/>
    <col min="734" max="979" width="9" style="10"/>
    <col min="980" max="981" width="2.625" style="10" customWidth="1"/>
    <col min="982" max="982" width="10.5" style="10" customWidth="1"/>
    <col min="983" max="983" width="17.875" style="10" customWidth="1"/>
    <col min="984" max="984" width="21.625" style="10" customWidth="1"/>
    <col min="985" max="985" width="2.125" style="10" customWidth="1"/>
    <col min="986" max="986" width="17.875" style="10" customWidth="1"/>
    <col min="987" max="987" width="16.375" style="10" customWidth="1"/>
    <col min="988" max="988" width="11.625" style="10" customWidth="1"/>
    <col min="989" max="989" width="10.5" style="10" customWidth="1"/>
    <col min="990" max="1235" width="9" style="10"/>
    <col min="1236" max="1237" width="2.625" style="10" customWidth="1"/>
    <col min="1238" max="1238" width="10.5" style="10" customWidth="1"/>
    <col min="1239" max="1239" width="17.875" style="10" customWidth="1"/>
    <col min="1240" max="1240" width="21.625" style="10" customWidth="1"/>
    <col min="1241" max="1241" width="2.125" style="10" customWidth="1"/>
    <col min="1242" max="1242" width="17.875" style="10" customWidth="1"/>
    <col min="1243" max="1243" width="16.375" style="10" customWidth="1"/>
    <col min="1244" max="1244" width="11.625" style="10" customWidth="1"/>
    <col min="1245" max="1245" width="10.5" style="10" customWidth="1"/>
    <col min="1246" max="1491" width="9" style="10"/>
    <col min="1492" max="1493" width="2.625" style="10" customWidth="1"/>
    <col min="1494" max="1494" width="10.5" style="10" customWidth="1"/>
    <col min="1495" max="1495" width="17.875" style="10" customWidth="1"/>
    <col min="1496" max="1496" width="21.625" style="10" customWidth="1"/>
    <col min="1497" max="1497" width="2.125" style="10" customWidth="1"/>
    <col min="1498" max="1498" width="17.875" style="10" customWidth="1"/>
    <col min="1499" max="1499" width="16.375" style="10" customWidth="1"/>
    <col min="1500" max="1500" width="11.625" style="10" customWidth="1"/>
    <col min="1501" max="1501" width="10.5" style="10" customWidth="1"/>
    <col min="1502" max="1747" width="9" style="10"/>
    <col min="1748" max="1749" width="2.625" style="10" customWidth="1"/>
    <col min="1750" max="1750" width="10.5" style="10" customWidth="1"/>
    <col min="1751" max="1751" width="17.875" style="10" customWidth="1"/>
    <col min="1752" max="1752" width="21.625" style="10" customWidth="1"/>
    <col min="1753" max="1753" width="2.125" style="10" customWidth="1"/>
    <col min="1754" max="1754" width="17.875" style="10" customWidth="1"/>
    <col min="1755" max="1755" width="16.375" style="10" customWidth="1"/>
    <col min="1756" max="1756" width="11.625" style="10" customWidth="1"/>
    <col min="1757" max="1757" width="10.5" style="10" customWidth="1"/>
    <col min="1758" max="2003" width="9" style="10"/>
    <col min="2004" max="2005" width="2.625" style="10" customWidth="1"/>
    <col min="2006" max="2006" width="10.5" style="10" customWidth="1"/>
    <col min="2007" max="2007" width="17.875" style="10" customWidth="1"/>
    <col min="2008" max="2008" width="21.625" style="10" customWidth="1"/>
    <col min="2009" max="2009" width="2.125" style="10" customWidth="1"/>
    <col min="2010" max="2010" width="17.875" style="10" customWidth="1"/>
    <col min="2011" max="2011" width="16.375" style="10" customWidth="1"/>
    <col min="2012" max="2012" width="11.625" style="10" customWidth="1"/>
    <col min="2013" max="2013" width="10.5" style="10" customWidth="1"/>
    <col min="2014" max="2259" width="9" style="10"/>
    <col min="2260" max="2261" width="2.625" style="10" customWidth="1"/>
    <col min="2262" max="2262" width="10.5" style="10" customWidth="1"/>
    <col min="2263" max="2263" width="17.875" style="10" customWidth="1"/>
    <col min="2264" max="2264" width="21.625" style="10" customWidth="1"/>
    <col min="2265" max="2265" width="2.125" style="10" customWidth="1"/>
    <col min="2266" max="2266" width="17.875" style="10" customWidth="1"/>
    <col min="2267" max="2267" width="16.375" style="10" customWidth="1"/>
    <col min="2268" max="2268" width="11.625" style="10" customWidth="1"/>
    <col min="2269" max="2269" width="10.5" style="10" customWidth="1"/>
    <col min="2270" max="2515" width="9" style="10"/>
    <col min="2516" max="2517" width="2.625" style="10" customWidth="1"/>
    <col min="2518" max="2518" width="10.5" style="10" customWidth="1"/>
    <col min="2519" max="2519" width="17.875" style="10" customWidth="1"/>
    <col min="2520" max="2520" width="21.625" style="10" customWidth="1"/>
    <col min="2521" max="2521" width="2.125" style="10" customWidth="1"/>
    <col min="2522" max="2522" width="17.875" style="10" customWidth="1"/>
    <col min="2523" max="2523" width="16.375" style="10" customWidth="1"/>
    <col min="2524" max="2524" width="11.625" style="10" customWidth="1"/>
    <col min="2525" max="2525" width="10.5" style="10" customWidth="1"/>
    <col min="2526" max="2771" width="9" style="10"/>
    <col min="2772" max="2773" width="2.625" style="10" customWidth="1"/>
    <col min="2774" max="2774" width="10.5" style="10" customWidth="1"/>
    <col min="2775" max="2775" width="17.875" style="10" customWidth="1"/>
    <col min="2776" max="2776" width="21.625" style="10" customWidth="1"/>
    <col min="2777" max="2777" width="2.125" style="10" customWidth="1"/>
    <col min="2778" max="2778" width="17.875" style="10" customWidth="1"/>
    <col min="2779" max="2779" width="16.375" style="10" customWidth="1"/>
    <col min="2780" max="2780" width="11.625" style="10" customWidth="1"/>
    <col min="2781" max="2781" width="10.5" style="10" customWidth="1"/>
    <col min="2782" max="3027" width="9" style="10"/>
    <col min="3028" max="3029" width="2.625" style="10" customWidth="1"/>
    <col min="3030" max="3030" width="10.5" style="10" customWidth="1"/>
    <col min="3031" max="3031" width="17.875" style="10" customWidth="1"/>
    <col min="3032" max="3032" width="21.625" style="10" customWidth="1"/>
    <col min="3033" max="3033" width="2.125" style="10" customWidth="1"/>
    <col min="3034" max="3034" width="17.875" style="10" customWidth="1"/>
    <col min="3035" max="3035" width="16.375" style="10" customWidth="1"/>
    <col min="3036" max="3036" width="11.625" style="10" customWidth="1"/>
    <col min="3037" max="3037" width="10.5" style="10" customWidth="1"/>
    <col min="3038" max="3283" width="9" style="10"/>
    <col min="3284" max="3285" width="2.625" style="10" customWidth="1"/>
    <col min="3286" max="3286" width="10.5" style="10" customWidth="1"/>
    <col min="3287" max="3287" width="17.875" style="10" customWidth="1"/>
    <col min="3288" max="3288" width="21.625" style="10" customWidth="1"/>
    <col min="3289" max="3289" width="2.125" style="10" customWidth="1"/>
    <col min="3290" max="3290" width="17.875" style="10" customWidth="1"/>
    <col min="3291" max="3291" width="16.375" style="10" customWidth="1"/>
    <col min="3292" max="3292" width="11.625" style="10" customWidth="1"/>
    <col min="3293" max="3293" width="10.5" style="10" customWidth="1"/>
    <col min="3294" max="3539" width="9" style="10"/>
    <col min="3540" max="3541" width="2.625" style="10" customWidth="1"/>
    <col min="3542" max="3542" width="10.5" style="10" customWidth="1"/>
    <col min="3543" max="3543" width="17.875" style="10" customWidth="1"/>
    <col min="3544" max="3544" width="21.625" style="10" customWidth="1"/>
    <col min="3545" max="3545" width="2.125" style="10" customWidth="1"/>
    <col min="3546" max="3546" width="17.875" style="10" customWidth="1"/>
    <col min="3547" max="3547" width="16.375" style="10" customWidth="1"/>
    <col min="3548" max="3548" width="11.625" style="10" customWidth="1"/>
    <col min="3549" max="3549" width="10.5" style="10" customWidth="1"/>
    <col min="3550" max="3795" width="9" style="10"/>
    <col min="3796" max="3797" width="2.625" style="10" customWidth="1"/>
    <col min="3798" max="3798" width="10.5" style="10" customWidth="1"/>
    <col min="3799" max="3799" width="17.875" style="10" customWidth="1"/>
    <col min="3800" max="3800" width="21.625" style="10" customWidth="1"/>
    <col min="3801" max="3801" width="2.125" style="10" customWidth="1"/>
    <col min="3802" max="3802" width="17.875" style="10" customWidth="1"/>
    <col min="3803" max="3803" width="16.375" style="10" customWidth="1"/>
    <col min="3804" max="3804" width="11.625" style="10" customWidth="1"/>
    <col min="3805" max="3805" width="10.5" style="10" customWidth="1"/>
    <col min="3806" max="4051" width="9" style="10"/>
    <col min="4052" max="4053" width="2.625" style="10" customWidth="1"/>
    <col min="4054" max="4054" width="10.5" style="10" customWidth="1"/>
    <col min="4055" max="4055" width="17.875" style="10" customWidth="1"/>
    <col min="4056" max="4056" width="21.625" style="10" customWidth="1"/>
    <col min="4057" max="4057" width="2.125" style="10" customWidth="1"/>
    <col min="4058" max="4058" width="17.875" style="10" customWidth="1"/>
    <col min="4059" max="4059" width="16.375" style="10" customWidth="1"/>
    <col min="4060" max="4060" width="11.625" style="10" customWidth="1"/>
    <col min="4061" max="4061" width="10.5" style="10" customWidth="1"/>
    <col min="4062" max="4307" width="9" style="10"/>
    <col min="4308" max="4309" width="2.625" style="10" customWidth="1"/>
    <col min="4310" max="4310" width="10.5" style="10" customWidth="1"/>
    <col min="4311" max="4311" width="17.875" style="10" customWidth="1"/>
    <col min="4312" max="4312" width="21.625" style="10" customWidth="1"/>
    <col min="4313" max="4313" width="2.125" style="10" customWidth="1"/>
    <col min="4314" max="4314" width="17.875" style="10" customWidth="1"/>
    <col min="4315" max="4315" width="16.375" style="10" customWidth="1"/>
    <col min="4316" max="4316" width="11.625" style="10" customWidth="1"/>
    <col min="4317" max="4317" width="10.5" style="10" customWidth="1"/>
    <col min="4318" max="4563" width="9" style="10"/>
    <col min="4564" max="4565" width="2.625" style="10" customWidth="1"/>
    <col min="4566" max="4566" width="10.5" style="10" customWidth="1"/>
    <col min="4567" max="4567" width="17.875" style="10" customWidth="1"/>
    <col min="4568" max="4568" width="21.625" style="10" customWidth="1"/>
    <col min="4569" max="4569" width="2.125" style="10" customWidth="1"/>
    <col min="4570" max="4570" width="17.875" style="10" customWidth="1"/>
    <col min="4571" max="4571" width="16.375" style="10" customWidth="1"/>
    <col min="4572" max="4572" width="11.625" style="10" customWidth="1"/>
    <col min="4573" max="4573" width="10.5" style="10" customWidth="1"/>
    <col min="4574" max="4819" width="9" style="10"/>
    <col min="4820" max="4821" width="2.625" style="10" customWidth="1"/>
    <col min="4822" max="4822" width="10.5" style="10" customWidth="1"/>
    <col min="4823" max="4823" width="17.875" style="10" customWidth="1"/>
    <col min="4824" max="4824" width="21.625" style="10" customWidth="1"/>
    <col min="4825" max="4825" width="2.125" style="10" customWidth="1"/>
    <col min="4826" max="4826" width="17.875" style="10" customWidth="1"/>
    <col min="4827" max="4827" width="16.375" style="10" customWidth="1"/>
    <col min="4828" max="4828" width="11.625" style="10" customWidth="1"/>
    <col min="4829" max="4829" width="10.5" style="10" customWidth="1"/>
    <col min="4830" max="5075" width="9" style="10"/>
    <col min="5076" max="5077" width="2.625" style="10" customWidth="1"/>
    <col min="5078" max="5078" width="10.5" style="10" customWidth="1"/>
    <col min="5079" max="5079" width="17.875" style="10" customWidth="1"/>
    <col min="5080" max="5080" width="21.625" style="10" customWidth="1"/>
    <col min="5081" max="5081" width="2.125" style="10" customWidth="1"/>
    <col min="5082" max="5082" width="17.875" style="10" customWidth="1"/>
    <col min="5083" max="5083" width="16.375" style="10" customWidth="1"/>
    <col min="5084" max="5084" width="11.625" style="10" customWidth="1"/>
    <col min="5085" max="5085" width="10.5" style="10" customWidth="1"/>
    <col min="5086" max="5331" width="9" style="10"/>
    <col min="5332" max="5333" width="2.625" style="10" customWidth="1"/>
    <col min="5334" max="5334" width="10.5" style="10" customWidth="1"/>
    <col min="5335" max="5335" width="17.875" style="10" customWidth="1"/>
    <col min="5336" max="5336" width="21.625" style="10" customWidth="1"/>
    <col min="5337" max="5337" width="2.125" style="10" customWidth="1"/>
    <col min="5338" max="5338" width="17.875" style="10" customWidth="1"/>
    <col min="5339" max="5339" width="16.375" style="10" customWidth="1"/>
    <col min="5340" max="5340" width="11.625" style="10" customWidth="1"/>
    <col min="5341" max="5341" width="10.5" style="10" customWidth="1"/>
    <col min="5342" max="5587" width="9" style="10"/>
    <col min="5588" max="5589" width="2.625" style="10" customWidth="1"/>
    <col min="5590" max="5590" width="10.5" style="10" customWidth="1"/>
    <col min="5591" max="5591" width="17.875" style="10" customWidth="1"/>
    <col min="5592" max="5592" width="21.625" style="10" customWidth="1"/>
    <col min="5593" max="5593" width="2.125" style="10" customWidth="1"/>
    <col min="5594" max="5594" width="17.875" style="10" customWidth="1"/>
    <col min="5595" max="5595" width="16.375" style="10" customWidth="1"/>
    <col min="5596" max="5596" width="11.625" style="10" customWidth="1"/>
    <col min="5597" max="5597" width="10.5" style="10" customWidth="1"/>
    <col min="5598" max="5843" width="9" style="10"/>
    <col min="5844" max="5845" width="2.625" style="10" customWidth="1"/>
    <col min="5846" max="5846" width="10.5" style="10" customWidth="1"/>
    <col min="5847" max="5847" width="17.875" style="10" customWidth="1"/>
    <col min="5848" max="5848" width="21.625" style="10" customWidth="1"/>
    <col min="5849" max="5849" width="2.125" style="10" customWidth="1"/>
    <col min="5850" max="5850" width="17.875" style="10" customWidth="1"/>
    <col min="5851" max="5851" width="16.375" style="10" customWidth="1"/>
    <col min="5852" max="5852" width="11.625" style="10" customWidth="1"/>
    <col min="5853" max="5853" width="10.5" style="10" customWidth="1"/>
    <col min="5854" max="6099" width="9" style="10"/>
    <col min="6100" max="6101" width="2.625" style="10" customWidth="1"/>
    <col min="6102" max="6102" width="10.5" style="10" customWidth="1"/>
    <col min="6103" max="6103" width="17.875" style="10" customWidth="1"/>
    <col min="6104" max="6104" width="21.625" style="10" customWidth="1"/>
    <col min="6105" max="6105" width="2.125" style="10" customWidth="1"/>
    <col min="6106" max="6106" width="17.875" style="10" customWidth="1"/>
    <col min="6107" max="6107" width="16.375" style="10" customWidth="1"/>
    <col min="6108" max="6108" width="11.625" style="10" customWidth="1"/>
    <col min="6109" max="6109" width="10.5" style="10" customWidth="1"/>
    <col min="6110" max="6355" width="9" style="10"/>
    <col min="6356" max="6357" width="2.625" style="10" customWidth="1"/>
    <col min="6358" max="6358" width="10.5" style="10" customWidth="1"/>
    <col min="6359" max="6359" width="17.875" style="10" customWidth="1"/>
    <col min="6360" max="6360" width="21.625" style="10" customWidth="1"/>
    <col min="6361" max="6361" width="2.125" style="10" customWidth="1"/>
    <col min="6362" max="6362" width="17.875" style="10" customWidth="1"/>
    <col min="6363" max="6363" width="16.375" style="10" customWidth="1"/>
    <col min="6364" max="6364" width="11.625" style="10" customWidth="1"/>
    <col min="6365" max="6365" width="10.5" style="10" customWidth="1"/>
    <col min="6366" max="6611" width="9" style="10"/>
    <col min="6612" max="6613" width="2.625" style="10" customWidth="1"/>
    <col min="6614" max="6614" width="10.5" style="10" customWidth="1"/>
    <col min="6615" max="6615" width="17.875" style="10" customWidth="1"/>
    <col min="6616" max="6616" width="21.625" style="10" customWidth="1"/>
    <col min="6617" max="6617" width="2.125" style="10" customWidth="1"/>
    <col min="6618" max="6618" width="17.875" style="10" customWidth="1"/>
    <col min="6619" max="6619" width="16.375" style="10" customWidth="1"/>
    <col min="6620" max="6620" width="11.625" style="10" customWidth="1"/>
    <col min="6621" max="6621" width="10.5" style="10" customWidth="1"/>
    <col min="6622" max="6867" width="9" style="10"/>
    <col min="6868" max="6869" width="2.625" style="10" customWidth="1"/>
    <col min="6870" max="6870" width="10.5" style="10" customWidth="1"/>
    <col min="6871" max="6871" width="17.875" style="10" customWidth="1"/>
    <col min="6872" max="6872" width="21.625" style="10" customWidth="1"/>
    <col min="6873" max="6873" width="2.125" style="10" customWidth="1"/>
    <col min="6874" max="6874" width="17.875" style="10" customWidth="1"/>
    <col min="6875" max="6875" width="16.375" style="10" customWidth="1"/>
    <col min="6876" max="6876" width="11.625" style="10" customWidth="1"/>
    <col min="6877" max="6877" width="10.5" style="10" customWidth="1"/>
    <col min="6878" max="7123" width="9" style="10"/>
    <col min="7124" max="7125" width="2.625" style="10" customWidth="1"/>
    <col min="7126" max="7126" width="10.5" style="10" customWidth="1"/>
    <col min="7127" max="7127" width="17.875" style="10" customWidth="1"/>
    <col min="7128" max="7128" width="21.625" style="10" customWidth="1"/>
    <col min="7129" max="7129" width="2.125" style="10" customWidth="1"/>
    <col min="7130" max="7130" width="17.875" style="10" customWidth="1"/>
    <col min="7131" max="7131" width="16.375" style="10" customWidth="1"/>
    <col min="7132" max="7132" width="11.625" style="10" customWidth="1"/>
    <col min="7133" max="7133" width="10.5" style="10" customWidth="1"/>
    <col min="7134" max="7379" width="9" style="10"/>
    <col min="7380" max="7381" width="2.625" style="10" customWidth="1"/>
    <col min="7382" max="7382" width="10.5" style="10" customWidth="1"/>
    <col min="7383" max="7383" width="17.875" style="10" customWidth="1"/>
    <col min="7384" max="7384" width="21.625" style="10" customWidth="1"/>
    <col min="7385" max="7385" width="2.125" style="10" customWidth="1"/>
    <col min="7386" max="7386" width="17.875" style="10" customWidth="1"/>
    <col min="7387" max="7387" width="16.375" style="10" customWidth="1"/>
    <col min="7388" max="7388" width="11.625" style="10" customWidth="1"/>
    <col min="7389" max="7389" width="10.5" style="10" customWidth="1"/>
    <col min="7390" max="7635" width="9" style="10"/>
    <col min="7636" max="7637" width="2.625" style="10" customWidth="1"/>
    <col min="7638" max="7638" width="10.5" style="10" customWidth="1"/>
    <col min="7639" max="7639" width="17.875" style="10" customWidth="1"/>
    <col min="7640" max="7640" width="21.625" style="10" customWidth="1"/>
    <col min="7641" max="7641" width="2.125" style="10" customWidth="1"/>
    <col min="7642" max="7642" width="17.875" style="10" customWidth="1"/>
    <col min="7643" max="7643" width="16.375" style="10" customWidth="1"/>
    <col min="7644" max="7644" width="11.625" style="10" customWidth="1"/>
    <col min="7645" max="7645" width="10.5" style="10" customWidth="1"/>
    <col min="7646" max="7891" width="9" style="10"/>
    <col min="7892" max="7893" width="2.625" style="10" customWidth="1"/>
    <col min="7894" max="7894" width="10.5" style="10" customWidth="1"/>
    <col min="7895" max="7895" width="17.875" style="10" customWidth="1"/>
    <col min="7896" max="7896" width="21.625" style="10" customWidth="1"/>
    <col min="7897" max="7897" width="2.125" style="10" customWidth="1"/>
    <col min="7898" max="7898" width="17.875" style="10" customWidth="1"/>
    <col min="7899" max="7899" width="16.375" style="10" customWidth="1"/>
    <col min="7900" max="7900" width="11.625" style="10" customWidth="1"/>
    <col min="7901" max="7901" width="10.5" style="10" customWidth="1"/>
    <col min="7902" max="8147" width="9" style="10"/>
    <col min="8148" max="8149" width="2.625" style="10" customWidth="1"/>
    <col min="8150" max="8150" width="10.5" style="10" customWidth="1"/>
    <col min="8151" max="8151" width="17.875" style="10" customWidth="1"/>
    <col min="8152" max="8152" width="21.625" style="10" customWidth="1"/>
    <col min="8153" max="8153" width="2.125" style="10" customWidth="1"/>
    <col min="8154" max="8154" width="17.875" style="10" customWidth="1"/>
    <col min="8155" max="8155" width="16.375" style="10" customWidth="1"/>
    <col min="8156" max="8156" width="11.625" style="10" customWidth="1"/>
    <col min="8157" max="8157" width="10.5" style="10" customWidth="1"/>
    <col min="8158" max="8403" width="9" style="10"/>
    <col min="8404" max="8405" width="2.625" style="10" customWidth="1"/>
    <col min="8406" max="8406" width="10.5" style="10" customWidth="1"/>
    <col min="8407" max="8407" width="17.875" style="10" customWidth="1"/>
    <col min="8408" max="8408" width="21.625" style="10" customWidth="1"/>
    <col min="8409" max="8409" width="2.125" style="10" customWidth="1"/>
    <col min="8410" max="8410" width="17.875" style="10" customWidth="1"/>
    <col min="8411" max="8411" width="16.375" style="10" customWidth="1"/>
    <col min="8412" max="8412" width="11.625" style="10" customWidth="1"/>
    <col min="8413" max="8413" width="10.5" style="10" customWidth="1"/>
    <col min="8414" max="8659" width="9" style="10"/>
    <col min="8660" max="8661" width="2.625" style="10" customWidth="1"/>
    <col min="8662" max="8662" width="10.5" style="10" customWidth="1"/>
    <col min="8663" max="8663" width="17.875" style="10" customWidth="1"/>
    <col min="8664" max="8664" width="21.625" style="10" customWidth="1"/>
    <col min="8665" max="8665" width="2.125" style="10" customWidth="1"/>
    <col min="8666" max="8666" width="17.875" style="10" customWidth="1"/>
    <col min="8667" max="8667" width="16.375" style="10" customWidth="1"/>
    <col min="8668" max="8668" width="11.625" style="10" customWidth="1"/>
    <col min="8669" max="8669" width="10.5" style="10" customWidth="1"/>
    <col min="8670" max="8915" width="9" style="10"/>
    <col min="8916" max="8917" width="2.625" style="10" customWidth="1"/>
    <col min="8918" max="8918" width="10.5" style="10" customWidth="1"/>
    <col min="8919" max="8919" width="17.875" style="10" customWidth="1"/>
    <col min="8920" max="8920" width="21.625" style="10" customWidth="1"/>
    <col min="8921" max="8921" width="2.125" style="10" customWidth="1"/>
    <col min="8922" max="8922" width="17.875" style="10" customWidth="1"/>
    <col min="8923" max="8923" width="16.375" style="10" customWidth="1"/>
    <col min="8924" max="8924" width="11.625" style="10" customWidth="1"/>
    <col min="8925" max="8925" width="10.5" style="10" customWidth="1"/>
    <col min="8926" max="9171" width="9" style="10"/>
    <col min="9172" max="9173" width="2.625" style="10" customWidth="1"/>
    <col min="9174" max="9174" width="10.5" style="10" customWidth="1"/>
    <col min="9175" max="9175" width="17.875" style="10" customWidth="1"/>
    <col min="9176" max="9176" width="21.625" style="10" customWidth="1"/>
    <col min="9177" max="9177" width="2.125" style="10" customWidth="1"/>
    <col min="9178" max="9178" width="17.875" style="10" customWidth="1"/>
    <col min="9179" max="9179" width="16.375" style="10" customWidth="1"/>
    <col min="9180" max="9180" width="11.625" style="10" customWidth="1"/>
    <col min="9181" max="9181" width="10.5" style="10" customWidth="1"/>
    <col min="9182" max="9427" width="9" style="10"/>
    <col min="9428" max="9429" width="2.625" style="10" customWidth="1"/>
    <col min="9430" max="9430" width="10.5" style="10" customWidth="1"/>
    <col min="9431" max="9431" width="17.875" style="10" customWidth="1"/>
    <col min="9432" max="9432" width="21.625" style="10" customWidth="1"/>
    <col min="9433" max="9433" width="2.125" style="10" customWidth="1"/>
    <col min="9434" max="9434" width="17.875" style="10" customWidth="1"/>
    <col min="9435" max="9435" width="16.375" style="10" customWidth="1"/>
    <col min="9436" max="9436" width="11.625" style="10" customWidth="1"/>
    <col min="9437" max="9437" width="10.5" style="10" customWidth="1"/>
    <col min="9438" max="9683" width="9" style="10"/>
    <col min="9684" max="9685" width="2.625" style="10" customWidth="1"/>
    <col min="9686" max="9686" width="10.5" style="10" customWidth="1"/>
    <col min="9687" max="9687" width="17.875" style="10" customWidth="1"/>
    <col min="9688" max="9688" width="21.625" style="10" customWidth="1"/>
    <col min="9689" max="9689" width="2.125" style="10" customWidth="1"/>
    <col min="9690" max="9690" width="17.875" style="10" customWidth="1"/>
    <col min="9691" max="9691" width="16.375" style="10" customWidth="1"/>
    <col min="9692" max="9692" width="11.625" style="10" customWidth="1"/>
    <col min="9693" max="9693" width="10.5" style="10" customWidth="1"/>
    <col min="9694" max="9939" width="9" style="10"/>
    <col min="9940" max="9941" width="2.625" style="10" customWidth="1"/>
    <col min="9942" max="9942" width="10.5" style="10" customWidth="1"/>
    <col min="9943" max="9943" width="17.875" style="10" customWidth="1"/>
    <col min="9944" max="9944" width="21.625" style="10" customWidth="1"/>
    <col min="9945" max="9945" width="2.125" style="10" customWidth="1"/>
    <col min="9946" max="9946" width="17.875" style="10" customWidth="1"/>
    <col min="9947" max="9947" width="16.375" style="10" customWidth="1"/>
    <col min="9948" max="9948" width="11.625" style="10" customWidth="1"/>
    <col min="9949" max="9949" width="10.5" style="10" customWidth="1"/>
    <col min="9950" max="10195" width="9" style="10"/>
    <col min="10196" max="10197" width="2.625" style="10" customWidth="1"/>
    <col min="10198" max="10198" width="10.5" style="10" customWidth="1"/>
    <col min="10199" max="10199" width="17.875" style="10" customWidth="1"/>
    <col min="10200" max="10200" width="21.625" style="10" customWidth="1"/>
    <col min="10201" max="10201" width="2.125" style="10" customWidth="1"/>
    <col min="10202" max="10202" width="17.875" style="10" customWidth="1"/>
    <col min="10203" max="10203" width="16.375" style="10" customWidth="1"/>
    <col min="10204" max="10204" width="11.625" style="10" customWidth="1"/>
    <col min="10205" max="10205" width="10.5" style="10" customWidth="1"/>
    <col min="10206" max="10451" width="9" style="10"/>
    <col min="10452" max="10453" width="2.625" style="10" customWidth="1"/>
    <col min="10454" max="10454" width="10.5" style="10" customWidth="1"/>
    <col min="10455" max="10455" width="17.875" style="10" customWidth="1"/>
    <col min="10456" max="10456" width="21.625" style="10" customWidth="1"/>
    <col min="10457" max="10457" width="2.125" style="10" customWidth="1"/>
    <col min="10458" max="10458" width="17.875" style="10" customWidth="1"/>
    <col min="10459" max="10459" width="16.375" style="10" customWidth="1"/>
    <col min="10460" max="10460" width="11.625" style="10" customWidth="1"/>
    <col min="10461" max="10461" width="10.5" style="10" customWidth="1"/>
    <col min="10462" max="10707" width="9" style="10"/>
    <col min="10708" max="10709" width="2.625" style="10" customWidth="1"/>
    <col min="10710" max="10710" width="10.5" style="10" customWidth="1"/>
    <col min="10711" max="10711" width="17.875" style="10" customWidth="1"/>
    <col min="10712" max="10712" width="21.625" style="10" customWidth="1"/>
    <col min="10713" max="10713" width="2.125" style="10" customWidth="1"/>
    <col min="10714" max="10714" width="17.875" style="10" customWidth="1"/>
    <col min="10715" max="10715" width="16.375" style="10" customWidth="1"/>
    <col min="10716" max="10716" width="11.625" style="10" customWidth="1"/>
    <col min="10717" max="10717" width="10.5" style="10" customWidth="1"/>
    <col min="10718" max="10963" width="9" style="10"/>
    <col min="10964" max="10965" width="2.625" style="10" customWidth="1"/>
    <col min="10966" max="10966" width="10.5" style="10" customWidth="1"/>
    <col min="10967" max="10967" width="17.875" style="10" customWidth="1"/>
    <col min="10968" max="10968" width="21.625" style="10" customWidth="1"/>
    <col min="10969" max="10969" width="2.125" style="10" customWidth="1"/>
    <col min="10970" max="10970" width="17.875" style="10" customWidth="1"/>
    <col min="10971" max="10971" width="16.375" style="10" customWidth="1"/>
    <col min="10972" max="10972" width="11.625" style="10" customWidth="1"/>
    <col min="10973" max="10973" width="10.5" style="10" customWidth="1"/>
    <col min="10974" max="11219" width="9" style="10"/>
    <col min="11220" max="11221" width="2.625" style="10" customWidth="1"/>
    <col min="11222" max="11222" width="10.5" style="10" customWidth="1"/>
    <col min="11223" max="11223" width="17.875" style="10" customWidth="1"/>
    <col min="11224" max="11224" width="21.625" style="10" customWidth="1"/>
    <col min="11225" max="11225" width="2.125" style="10" customWidth="1"/>
    <col min="11226" max="11226" width="17.875" style="10" customWidth="1"/>
    <col min="11227" max="11227" width="16.375" style="10" customWidth="1"/>
    <col min="11228" max="11228" width="11.625" style="10" customWidth="1"/>
    <col min="11229" max="11229" width="10.5" style="10" customWidth="1"/>
    <col min="11230" max="11475" width="9" style="10"/>
    <col min="11476" max="11477" width="2.625" style="10" customWidth="1"/>
    <col min="11478" max="11478" width="10.5" style="10" customWidth="1"/>
    <col min="11479" max="11479" width="17.875" style="10" customWidth="1"/>
    <col min="11480" max="11480" width="21.625" style="10" customWidth="1"/>
    <col min="11481" max="11481" width="2.125" style="10" customWidth="1"/>
    <col min="11482" max="11482" width="17.875" style="10" customWidth="1"/>
    <col min="11483" max="11483" width="16.375" style="10" customWidth="1"/>
    <col min="11484" max="11484" width="11.625" style="10" customWidth="1"/>
    <col min="11485" max="11485" width="10.5" style="10" customWidth="1"/>
    <col min="11486" max="11731" width="9" style="10"/>
    <col min="11732" max="11733" width="2.625" style="10" customWidth="1"/>
    <col min="11734" max="11734" width="10.5" style="10" customWidth="1"/>
    <col min="11735" max="11735" width="17.875" style="10" customWidth="1"/>
    <col min="11736" max="11736" width="21.625" style="10" customWidth="1"/>
    <col min="11737" max="11737" width="2.125" style="10" customWidth="1"/>
    <col min="11738" max="11738" width="17.875" style="10" customWidth="1"/>
    <col min="11739" max="11739" width="16.375" style="10" customWidth="1"/>
    <col min="11740" max="11740" width="11.625" style="10" customWidth="1"/>
    <col min="11741" max="11741" width="10.5" style="10" customWidth="1"/>
    <col min="11742" max="11987" width="9" style="10"/>
    <col min="11988" max="11989" width="2.625" style="10" customWidth="1"/>
    <col min="11990" max="11990" width="10.5" style="10" customWidth="1"/>
    <col min="11991" max="11991" width="17.875" style="10" customWidth="1"/>
    <col min="11992" max="11992" width="21.625" style="10" customWidth="1"/>
    <col min="11993" max="11993" width="2.125" style="10" customWidth="1"/>
    <col min="11994" max="11994" width="17.875" style="10" customWidth="1"/>
    <col min="11995" max="11995" width="16.375" style="10" customWidth="1"/>
    <col min="11996" max="11996" width="11.625" style="10" customWidth="1"/>
    <col min="11997" max="11997" width="10.5" style="10" customWidth="1"/>
    <col min="11998" max="12243" width="9" style="10"/>
    <col min="12244" max="12245" width="2.625" style="10" customWidth="1"/>
    <col min="12246" max="12246" width="10.5" style="10" customWidth="1"/>
    <col min="12247" max="12247" width="17.875" style="10" customWidth="1"/>
    <col min="12248" max="12248" width="21.625" style="10" customWidth="1"/>
    <col min="12249" max="12249" width="2.125" style="10" customWidth="1"/>
    <col min="12250" max="12250" width="17.875" style="10" customWidth="1"/>
    <col min="12251" max="12251" width="16.375" style="10" customWidth="1"/>
    <col min="12252" max="12252" width="11.625" style="10" customWidth="1"/>
    <col min="12253" max="12253" width="10.5" style="10" customWidth="1"/>
    <col min="12254" max="12499" width="9" style="10"/>
    <col min="12500" max="12501" width="2.625" style="10" customWidth="1"/>
    <col min="12502" max="12502" width="10.5" style="10" customWidth="1"/>
    <col min="12503" max="12503" width="17.875" style="10" customWidth="1"/>
    <col min="12504" max="12504" width="21.625" style="10" customWidth="1"/>
    <col min="12505" max="12505" width="2.125" style="10" customWidth="1"/>
    <col min="12506" max="12506" width="17.875" style="10" customWidth="1"/>
    <col min="12507" max="12507" width="16.375" style="10" customWidth="1"/>
    <col min="12508" max="12508" width="11.625" style="10" customWidth="1"/>
    <col min="12509" max="12509" width="10.5" style="10" customWidth="1"/>
    <col min="12510" max="12755" width="9" style="10"/>
    <col min="12756" max="12757" width="2.625" style="10" customWidth="1"/>
    <col min="12758" max="12758" width="10.5" style="10" customWidth="1"/>
    <col min="12759" max="12759" width="17.875" style="10" customWidth="1"/>
    <col min="12760" max="12760" width="21.625" style="10" customWidth="1"/>
    <col min="12761" max="12761" width="2.125" style="10" customWidth="1"/>
    <col min="12762" max="12762" width="17.875" style="10" customWidth="1"/>
    <col min="12763" max="12763" width="16.375" style="10" customWidth="1"/>
    <col min="12764" max="12764" width="11.625" style="10" customWidth="1"/>
    <col min="12765" max="12765" width="10.5" style="10" customWidth="1"/>
    <col min="12766" max="13011" width="9" style="10"/>
    <col min="13012" max="13013" width="2.625" style="10" customWidth="1"/>
    <col min="13014" max="13014" width="10.5" style="10" customWidth="1"/>
    <col min="13015" max="13015" width="17.875" style="10" customWidth="1"/>
    <col min="13016" max="13016" width="21.625" style="10" customWidth="1"/>
    <col min="13017" max="13017" width="2.125" style="10" customWidth="1"/>
    <col min="13018" max="13018" width="17.875" style="10" customWidth="1"/>
    <col min="13019" max="13019" width="16.375" style="10" customWidth="1"/>
    <col min="13020" max="13020" width="11.625" style="10" customWidth="1"/>
    <col min="13021" max="13021" width="10.5" style="10" customWidth="1"/>
    <col min="13022" max="13267" width="9" style="10"/>
    <col min="13268" max="13269" width="2.625" style="10" customWidth="1"/>
    <col min="13270" max="13270" width="10.5" style="10" customWidth="1"/>
    <col min="13271" max="13271" width="17.875" style="10" customWidth="1"/>
    <col min="13272" max="13272" width="21.625" style="10" customWidth="1"/>
    <col min="13273" max="13273" width="2.125" style="10" customWidth="1"/>
    <col min="13274" max="13274" width="17.875" style="10" customWidth="1"/>
    <col min="13275" max="13275" width="16.375" style="10" customWidth="1"/>
    <col min="13276" max="13276" width="11.625" style="10" customWidth="1"/>
    <col min="13277" max="13277" width="10.5" style="10" customWidth="1"/>
    <col min="13278" max="13523" width="9" style="10"/>
    <col min="13524" max="13525" width="2.625" style="10" customWidth="1"/>
    <col min="13526" max="13526" width="10.5" style="10" customWidth="1"/>
    <col min="13527" max="13527" width="17.875" style="10" customWidth="1"/>
    <col min="13528" max="13528" width="21.625" style="10" customWidth="1"/>
    <col min="13529" max="13529" width="2.125" style="10" customWidth="1"/>
    <col min="13530" max="13530" width="17.875" style="10" customWidth="1"/>
    <col min="13531" max="13531" width="16.375" style="10" customWidth="1"/>
    <col min="13532" max="13532" width="11.625" style="10" customWidth="1"/>
    <col min="13533" max="13533" width="10.5" style="10" customWidth="1"/>
    <col min="13534" max="13779" width="9" style="10"/>
    <col min="13780" max="13781" width="2.625" style="10" customWidth="1"/>
    <col min="13782" max="13782" width="10.5" style="10" customWidth="1"/>
    <col min="13783" max="13783" width="17.875" style="10" customWidth="1"/>
    <col min="13784" max="13784" width="21.625" style="10" customWidth="1"/>
    <col min="13785" max="13785" width="2.125" style="10" customWidth="1"/>
    <col min="13786" max="13786" width="17.875" style="10" customWidth="1"/>
    <col min="13787" max="13787" width="16.375" style="10" customWidth="1"/>
    <col min="13788" max="13788" width="11.625" style="10" customWidth="1"/>
    <col min="13789" max="13789" width="10.5" style="10" customWidth="1"/>
    <col min="13790" max="14035" width="9" style="10"/>
    <col min="14036" max="14037" width="2.625" style="10" customWidth="1"/>
    <col min="14038" max="14038" width="10.5" style="10" customWidth="1"/>
    <col min="14039" max="14039" width="17.875" style="10" customWidth="1"/>
    <col min="14040" max="14040" width="21.625" style="10" customWidth="1"/>
    <col min="14041" max="14041" width="2.125" style="10" customWidth="1"/>
    <col min="14042" max="14042" width="17.875" style="10" customWidth="1"/>
    <col min="14043" max="14043" width="16.375" style="10" customWidth="1"/>
    <col min="14044" max="14044" width="11.625" style="10" customWidth="1"/>
    <col min="14045" max="14045" width="10.5" style="10" customWidth="1"/>
    <col min="14046" max="14291" width="9" style="10"/>
    <col min="14292" max="14293" width="2.625" style="10" customWidth="1"/>
    <col min="14294" max="14294" width="10.5" style="10" customWidth="1"/>
    <col min="14295" max="14295" width="17.875" style="10" customWidth="1"/>
    <col min="14296" max="14296" width="21.625" style="10" customWidth="1"/>
    <col min="14297" max="14297" width="2.125" style="10" customWidth="1"/>
    <col min="14298" max="14298" width="17.875" style="10" customWidth="1"/>
    <col min="14299" max="14299" width="16.375" style="10" customWidth="1"/>
    <col min="14300" max="14300" width="11.625" style="10" customWidth="1"/>
    <col min="14301" max="14301" width="10.5" style="10" customWidth="1"/>
    <col min="14302" max="14547" width="9" style="10"/>
    <col min="14548" max="14549" width="2.625" style="10" customWidth="1"/>
    <col min="14550" max="14550" width="10.5" style="10" customWidth="1"/>
    <col min="14551" max="14551" width="17.875" style="10" customWidth="1"/>
    <col min="14552" max="14552" width="21.625" style="10" customWidth="1"/>
    <col min="14553" max="14553" width="2.125" style="10" customWidth="1"/>
    <col min="14554" max="14554" width="17.875" style="10" customWidth="1"/>
    <col min="14555" max="14555" width="16.375" style="10" customWidth="1"/>
    <col min="14556" max="14556" width="11.625" style="10" customWidth="1"/>
    <col min="14557" max="14557" width="10.5" style="10" customWidth="1"/>
    <col min="14558" max="14803" width="9" style="10"/>
    <col min="14804" max="14805" width="2.625" style="10" customWidth="1"/>
    <col min="14806" max="14806" width="10.5" style="10" customWidth="1"/>
    <col min="14807" max="14807" width="17.875" style="10" customWidth="1"/>
    <col min="14808" max="14808" width="21.625" style="10" customWidth="1"/>
    <col min="14809" max="14809" width="2.125" style="10" customWidth="1"/>
    <col min="14810" max="14810" width="17.875" style="10" customWidth="1"/>
    <col min="14811" max="14811" width="16.375" style="10" customWidth="1"/>
    <col min="14812" max="14812" width="11.625" style="10" customWidth="1"/>
    <col min="14813" max="14813" width="10.5" style="10" customWidth="1"/>
    <col min="14814" max="15059" width="9" style="10"/>
    <col min="15060" max="15061" width="2.625" style="10" customWidth="1"/>
    <col min="15062" max="15062" width="10.5" style="10" customWidth="1"/>
    <col min="15063" max="15063" width="17.875" style="10" customWidth="1"/>
    <col min="15064" max="15064" width="21.625" style="10" customWidth="1"/>
    <col min="15065" max="15065" width="2.125" style="10" customWidth="1"/>
    <col min="15066" max="15066" width="17.875" style="10" customWidth="1"/>
    <col min="15067" max="15067" width="16.375" style="10" customWidth="1"/>
    <col min="15068" max="15068" width="11.625" style="10" customWidth="1"/>
    <col min="15069" max="15069" width="10.5" style="10" customWidth="1"/>
    <col min="15070" max="15315" width="9" style="10"/>
    <col min="15316" max="15317" width="2.625" style="10" customWidth="1"/>
    <col min="15318" max="15318" width="10.5" style="10" customWidth="1"/>
    <col min="15319" max="15319" width="17.875" style="10" customWidth="1"/>
    <col min="15320" max="15320" width="21.625" style="10" customWidth="1"/>
    <col min="15321" max="15321" width="2.125" style="10" customWidth="1"/>
    <col min="15322" max="15322" width="17.875" style="10" customWidth="1"/>
    <col min="15323" max="15323" width="16.375" style="10" customWidth="1"/>
    <col min="15324" max="15324" width="11.625" style="10" customWidth="1"/>
    <col min="15325" max="15325" width="10.5" style="10" customWidth="1"/>
    <col min="15326" max="15571" width="9" style="10"/>
    <col min="15572" max="15573" width="2.625" style="10" customWidth="1"/>
    <col min="15574" max="15574" width="10.5" style="10" customWidth="1"/>
    <col min="15575" max="15575" width="17.875" style="10" customWidth="1"/>
    <col min="15576" max="15576" width="21.625" style="10" customWidth="1"/>
    <col min="15577" max="15577" width="2.125" style="10" customWidth="1"/>
    <col min="15578" max="15578" width="17.875" style="10" customWidth="1"/>
    <col min="15579" max="15579" width="16.375" style="10" customWidth="1"/>
    <col min="15580" max="15580" width="11.625" style="10" customWidth="1"/>
    <col min="15581" max="15581" width="10.5" style="10" customWidth="1"/>
    <col min="15582" max="15827" width="9" style="10"/>
    <col min="15828" max="15829" width="2.625" style="10" customWidth="1"/>
    <col min="15830" max="15830" width="10.5" style="10" customWidth="1"/>
    <col min="15831" max="15831" width="17.875" style="10" customWidth="1"/>
    <col min="15832" max="15832" width="21.625" style="10" customWidth="1"/>
    <col min="15833" max="15833" width="2.125" style="10" customWidth="1"/>
    <col min="15834" max="15834" width="17.875" style="10" customWidth="1"/>
    <col min="15835" max="15835" width="16.375" style="10" customWidth="1"/>
    <col min="15836" max="15836" width="11.625" style="10" customWidth="1"/>
    <col min="15837" max="15837" width="10.5" style="10" customWidth="1"/>
    <col min="15838" max="16083" width="9" style="10"/>
    <col min="16084" max="16085" width="2.625" style="10" customWidth="1"/>
    <col min="16086" max="16086" width="10.5" style="10" customWidth="1"/>
    <col min="16087" max="16087" width="17.875" style="10" customWidth="1"/>
    <col min="16088" max="16088" width="21.625" style="10" customWidth="1"/>
    <col min="16089" max="16089" width="2.125" style="10" customWidth="1"/>
    <col min="16090" max="16090" width="17.875" style="10" customWidth="1"/>
    <col min="16091" max="16091" width="16.375" style="10" customWidth="1"/>
    <col min="16092" max="16092" width="11.625" style="10" customWidth="1"/>
    <col min="16093" max="16093" width="10.5" style="10" customWidth="1"/>
    <col min="16094" max="16384" width="9" style="10"/>
  </cols>
  <sheetData>
    <row r="1" spans="1:11" ht="30" customHeight="1" x14ac:dyDescent="0.3">
      <c r="A1" s="216" t="s">
        <v>260</v>
      </c>
      <c r="B1" s="216"/>
      <c r="C1" s="216"/>
      <c r="D1" s="216"/>
      <c r="E1" s="216"/>
      <c r="F1" s="216"/>
      <c r="G1" s="216"/>
      <c r="H1" s="216"/>
      <c r="I1" s="216"/>
      <c r="J1" s="9"/>
      <c r="K1" s="9"/>
    </row>
    <row r="2" spans="1:11" ht="20.100000000000001" customHeight="1" thickBot="1" x14ac:dyDescent="0.35">
      <c r="A2" s="217" t="s">
        <v>261</v>
      </c>
      <c r="B2" s="217"/>
      <c r="C2" s="11" t="s">
        <v>262</v>
      </c>
      <c r="D2" s="12"/>
      <c r="E2" s="13"/>
      <c r="F2" s="218"/>
      <c r="G2" s="218"/>
      <c r="H2" s="14"/>
      <c r="I2" s="15"/>
      <c r="J2" s="16"/>
      <c r="K2" s="17"/>
    </row>
    <row r="3" spans="1:11" ht="15" customHeight="1" x14ac:dyDescent="0.3">
      <c r="A3" s="219" t="s">
        <v>263</v>
      </c>
      <c r="B3" s="220"/>
      <c r="C3" s="220"/>
      <c r="D3" s="18" t="s">
        <v>264</v>
      </c>
      <c r="E3" s="19" t="s">
        <v>265</v>
      </c>
      <c r="F3" s="20"/>
      <c r="G3" s="21"/>
      <c r="H3" s="22"/>
      <c r="I3" s="23" t="s">
        <v>266</v>
      </c>
      <c r="J3" s="24" t="s">
        <v>267</v>
      </c>
      <c r="K3" s="25"/>
    </row>
    <row r="4" spans="1:11" ht="15" customHeight="1" x14ac:dyDescent="0.3">
      <c r="A4" s="221" t="s">
        <v>268</v>
      </c>
      <c r="B4" s="224" t="s">
        <v>269</v>
      </c>
      <c r="C4" s="26" t="s">
        <v>270</v>
      </c>
      <c r="D4" s="27">
        <f>공종별집계표!F6</f>
        <v>0</v>
      </c>
      <c r="E4" s="28"/>
      <c r="F4" s="29"/>
      <c r="G4" s="30"/>
      <c r="H4" s="31"/>
      <c r="I4" s="32"/>
      <c r="J4" s="33">
        <f>$D$4+$D$7+$D$10</f>
        <v>0</v>
      </c>
      <c r="K4" s="34" t="s">
        <v>271</v>
      </c>
    </row>
    <row r="5" spans="1:11" ht="15" customHeight="1" x14ac:dyDescent="0.3">
      <c r="A5" s="222"/>
      <c r="B5" s="225"/>
      <c r="C5" s="35"/>
      <c r="D5" s="36"/>
      <c r="E5" s="37"/>
      <c r="F5" s="38"/>
      <c r="G5" s="39"/>
      <c r="H5" s="40"/>
      <c r="I5" s="41"/>
      <c r="J5" s="42">
        <f>$D$36+$D$38-$D$35</f>
        <v>0</v>
      </c>
      <c r="K5" s="43" t="s">
        <v>272</v>
      </c>
    </row>
    <row r="6" spans="1:11" ht="15" customHeight="1" x14ac:dyDescent="0.3">
      <c r="A6" s="222"/>
      <c r="B6" s="225"/>
      <c r="C6" s="44" t="s">
        <v>273</v>
      </c>
      <c r="D6" s="45">
        <f>SUM(D4:D5)</f>
        <v>0</v>
      </c>
      <c r="E6" s="46"/>
      <c r="F6" s="47"/>
      <c r="G6" s="48"/>
      <c r="H6" s="49"/>
      <c r="I6" s="50"/>
      <c r="J6" s="51">
        <f>$D$6+$D$7+$D$39</f>
        <v>0</v>
      </c>
      <c r="K6" s="34" t="s">
        <v>274</v>
      </c>
    </row>
    <row r="7" spans="1:11" ht="15" customHeight="1" x14ac:dyDescent="0.3">
      <c r="A7" s="222"/>
      <c r="B7" s="224" t="s">
        <v>275</v>
      </c>
      <c r="C7" s="26" t="s">
        <v>276</v>
      </c>
      <c r="D7" s="27">
        <f>공종별집계표!H6</f>
        <v>0</v>
      </c>
      <c r="E7" s="52"/>
      <c r="F7" s="53"/>
      <c r="G7" s="54"/>
      <c r="H7" s="55"/>
      <c r="I7" s="32"/>
      <c r="J7" s="56">
        <f>$D$34</f>
        <v>0</v>
      </c>
      <c r="K7" s="57" t="s">
        <v>277</v>
      </c>
    </row>
    <row r="8" spans="1:11" ht="15" customHeight="1" x14ac:dyDescent="0.3">
      <c r="A8" s="222"/>
      <c r="B8" s="225"/>
      <c r="C8" s="35" t="s">
        <v>278</v>
      </c>
      <c r="D8" s="36">
        <f>TRUNC(D7*$F$8)</f>
        <v>0</v>
      </c>
      <c r="E8" s="58" t="s">
        <v>279</v>
      </c>
      <c r="F8" s="59">
        <v>0.122</v>
      </c>
      <c r="G8" s="60"/>
      <c r="H8" s="61"/>
      <c r="I8" s="62" t="s">
        <v>280</v>
      </c>
      <c r="J8" s="63">
        <f>$D$41-$D$39</f>
        <v>0</v>
      </c>
      <c r="K8" s="57" t="s">
        <v>281</v>
      </c>
    </row>
    <row r="9" spans="1:11" ht="15" customHeight="1" x14ac:dyDescent="0.3">
      <c r="A9" s="222"/>
      <c r="B9" s="226"/>
      <c r="C9" s="44" t="s">
        <v>273</v>
      </c>
      <c r="D9" s="45">
        <f>SUM(D7:D8)</f>
        <v>0</v>
      </c>
      <c r="E9" s="46"/>
      <c r="F9" s="47"/>
      <c r="G9" s="48"/>
      <c r="H9" s="49"/>
      <c r="I9" s="50"/>
    </row>
    <row r="10" spans="1:11" ht="15" customHeight="1" x14ac:dyDescent="0.3">
      <c r="A10" s="222"/>
      <c r="B10" s="225" t="s">
        <v>282</v>
      </c>
      <c r="C10" s="26" t="s">
        <v>283</v>
      </c>
      <c r="D10" s="27">
        <f>공종별집계표!J6</f>
        <v>0</v>
      </c>
      <c r="E10" s="52"/>
      <c r="F10" s="65"/>
      <c r="G10" s="66"/>
      <c r="H10" s="67"/>
      <c r="I10" s="32"/>
    </row>
    <row r="11" spans="1:11" ht="15" customHeight="1" x14ac:dyDescent="0.3">
      <c r="A11" s="222"/>
      <c r="B11" s="225"/>
      <c r="C11" s="68"/>
      <c r="D11" s="69"/>
      <c r="E11" s="70"/>
      <c r="F11" s="71"/>
      <c r="G11" s="72"/>
      <c r="H11" s="73"/>
      <c r="I11" s="74" t="s">
        <v>259</v>
      </c>
    </row>
    <row r="12" spans="1:11" ht="15" customHeight="1" x14ac:dyDescent="0.3">
      <c r="A12" s="222"/>
      <c r="B12" s="225"/>
      <c r="C12" s="35" t="s">
        <v>284</v>
      </c>
      <c r="D12" s="232">
        <v>6531459</v>
      </c>
      <c r="E12" s="75" t="s">
        <v>285</v>
      </c>
      <c r="F12" s="76">
        <v>3.6999999999999998E-2</v>
      </c>
      <c r="G12" s="77"/>
      <c r="H12" s="78"/>
      <c r="I12" s="79"/>
    </row>
    <row r="13" spans="1:11" ht="15" customHeight="1" x14ac:dyDescent="0.3">
      <c r="A13" s="222"/>
      <c r="B13" s="225"/>
      <c r="C13" s="35" t="s">
        <v>286</v>
      </c>
      <c r="D13" s="232">
        <v>1782911</v>
      </c>
      <c r="E13" s="75" t="s">
        <v>287</v>
      </c>
      <c r="F13" s="80">
        <v>1.01E-2</v>
      </c>
      <c r="G13" s="81"/>
      <c r="H13" s="82"/>
      <c r="I13" s="62" t="s">
        <v>288</v>
      </c>
      <c r="J13" s="83"/>
    </row>
    <row r="14" spans="1:11" ht="15" customHeight="1" x14ac:dyDescent="0.3">
      <c r="A14" s="222"/>
      <c r="B14" s="225"/>
      <c r="C14" s="35" t="s">
        <v>289</v>
      </c>
      <c r="D14" s="232">
        <v>5577401</v>
      </c>
      <c r="E14" s="75" t="s">
        <v>279</v>
      </c>
      <c r="F14" s="76" t="s">
        <v>290</v>
      </c>
      <c r="G14" s="77"/>
      <c r="H14" s="84"/>
      <c r="I14" s="74" t="s">
        <v>52</v>
      </c>
      <c r="J14" s="57"/>
      <c r="K14" s="57"/>
    </row>
    <row r="15" spans="1:11" ht="15" customHeight="1" x14ac:dyDescent="0.3">
      <c r="A15" s="222"/>
      <c r="B15" s="225"/>
      <c r="C15" s="35" t="s">
        <v>291</v>
      </c>
      <c r="D15" s="232">
        <f>TRUNC(D14*$F$15)</f>
        <v>714465</v>
      </c>
      <c r="E15" s="75" t="s">
        <v>292</v>
      </c>
      <c r="F15" s="76" t="s">
        <v>293</v>
      </c>
      <c r="G15" s="77"/>
      <c r="H15" s="82"/>
      <c r="I15" s="62" t="s">
        <v>52</v>
      </c>
      <c r="J15" s="57"/>
      <c r="K15" s="57"/>
    </row>
    <row r="16" spans="1:11" ht="15" customHeight="1" x14ac:dyDescent="0.3">
      <c r="A16" s="222"/>
      <c r="B16" s="225"/>
      <c r="C16" s="35" t="s">
        <v>294</v>
      </c>
      <c r="D16" s="232">
        <v>7079916</v>
      </c>
      <c r="E16" s="75" t="s">
        <v>279</v>
      </c>
      <c r="F16" s="76" t="s">
        <v>295</v>
      </c>
      <c r="G16" s="77"/>
      <c r="H16" s="78"/>
      <c r="I16" s="62" t="s">
        <v>52</v>
      </c>
      <c r="J16" s="57"/>
      <c r="K16" s="57"/>
    </row>
    <row r="17" spans="1:12" ht="15" customHeight="1" x14ac:dyDescent="0.3">
      <c r="A17" s="222"/>
      <c r="B17" s="225"/>
      <c r="C17" s="35" t="s">
        <v>296</v>
      </c>
      <c r="D17" s="232">
        <v>3618624</v>
      </c>
      <c r="E17" s="75" t="s">
        <v>279</v>
      </c>
      <c r="F17" s="85">
        <v>2.3E-2</v>
      </c>
      <c r="G17" s="86"/>
      <c r="H17" s="78"/>
      <c r="I17" s="62" t="s">
        <v>297</v>
      </c>
      <c r="J17" s="87"/>
      <c r="K17" s="57"/>
    </row>
    <row r="18" spans="1:12" ht="15" customHeight="1" x14ac:dyDescent="0.3">
      <c r="A18" s="222"/>
      <c r="B18" s="225"/>
      <c r="C18" s="35" t="s">
        <v>298</v>
      </c>
      <c r="D18" s="232">
        <v>8078357</v>
      </c>
      <c r="E18" s="88" t="s">
        <v>299</v>
      </c>
      <c r="F18" s="80">
        <v>2.9300000000000003E-2</v>
      </c>
      <c r="G18" s="81" t="s">
        <v>52</v>
      </c>
      <c r="H18" s="89">
        <v>0</v>
      </c>
      <c r="I18" s="90"/>
      <c r="J18" s="57"/>
      <c r="K18" s="57"/>
    </row>
    <row r="19" spans="1:12" ht="15" customHeight="1" x14ac:dyDescent="0.3">
      <c r="A19" s="222"/>
      <c r="B19" s="225"/>
      <c r="C19" s="68"/>
      <c r="D19" s="232"/>
      <c r="E19" s="91"/>
      <c r="F19" s="80"/>
      <c r="G19" s="81"/>
      <c r="H19" s="89"/>
      <c r="I19" s="90"/>
      <c r="J19" s="57"/>
      <c r="K19" s="57"/>
    </row>
    <row r="20" spans="1:12" ht="15" customHeight="1" x14ac:dyDescent="0.3">
      <c r="A20" s="222"/>
      <c r="B20" s="225"/>
      <c r="C20" s="35"/>
      <c r="D20" s="232"/>
      <c r="E20" s="58"/>
      <c r="F20" s="92"/>
      <c r="G20" s="93"/>
      <c r="H20" s="94"/>
      <c r="I20" s="74"/>
      <c r="J20" s="36">
        <f>SUM(D20:D20)</f>
        <v>0</v>
      </c>
      <c r="K20" s="57"/>
      <c r="L20" s="57"/>
    </row>
    <row r="21" spans="1:12" ht="15" customHeight="1" x14ac:dyDescent="0.3">
      <c r="A21" s="222"/>
      <c r="B21" s="225"/>
      <c r="C21" s="35" t="s">
        <v>300</v>
      </c>
      <c r="D21" s="232">
        <v>860180</v>
      </c>
      <c r="E21" s="75" t="s">
        <v>301</v>
      </c>
      <c r="F21" s="80" t="s">
        <v>302</v>
      </c>
      <c r="G21" s="81"/>
      <c r="H21" s="78"/>
      <c r="I21" s="95" t="s">
        <v>303</v>
      </c>
      <c r="J21" s="57"/>
      <c r="K21" s="57"/>
    </row>
    <row r="22" spans="1:12" ht="15" customHeight="1" x14ac:dyDescent="0.3">
      <c r="A22" s="222"/>
      <c r="B22" s="225"/>
      <c r="C22" s="35" t="s">
        <v>304</v>
      </c>
      <c r="D22" s="36">
        <f>TRUNC((D6+D7+D10+D11)*$F$22)</f>
        <v>0</v>
      </c>
      <c r="E22" s="75" t="s">
        <v>301</v>
      </c>
      <c r="F22" s="96">
        <v>8.1000000000000006E-4</v>
      </c>
      <c r="G22" s="97"/>
      <c r="H22" s="82"/>
      <c r="I22" s="62" t="s">
        <v>305</v>
      </c>
      <c r="J22" s="57"/>
      <c r="K22" s="57"/>
    </row>
    <row r="23" spans="1:12" ht="15" customHeight="1" x14ac:dyDescent="0.3">
      <c r="A23" s="222"/>
      <c r="B23" s="225"/>
      <c r="C23" s="35" t="s">
        <v>306</v>
      </c>
      <c r="D23" s="36">
        <f>TRUNC((D6+D7+D10+D11)*$F$23)</f>
        <v>0</v>
      </c>
      <c r="E23" s="75" t="s">
        <v>301</v>
      </c>
      <c r="F23" s="80" t="s">
        <v>307</v>
      </c>
      <c r="G23" s="81"/>
      <c r="H23" s="82"/>
      <c r="I23" s="95" t="s">
        <v>308</v>
      </c>
      <c r="J23" s="57"/>
      <c r="K23" s="57"/>
    </row>
    <row r="24" spans="1:12" ht="15" customHeight="1" x14ac:dyDescent="0.3">
      <c r="A24" s="222"/>
      <c r="B24" s="225"/>
      <c r="C24" s="35"/>
      <c r="D24" s="98"/>
      <c r="E24" s="99"/>
      <c r="F24" s="80"/>
      <c r="G24" s="81"/>
      <c r="H24" s="100"/>
      <c r="I24" s="62"/>
      <c r="J24" s="57"/>
      <c r="K24" s="57"/>
    </row>
    <row r="25" spans="1:12" ht="15" customHeight="1" x14ac:dyDescent="0.3">
      <c r="A25" s="222"/>
      <c r="B25" s="225"/>
      <c r="C25" s="35" t="s">
        <v>309</v>
      </c>
      <c r="D25" s="36">
        <f>TRUNC((D6+D9)*$F$25)</f>
        <v>0</v>
      </c>
      <c r="E25" s="101" t="s">
        <v>310</v>
      </c>
      <c r="F25" s="102">
        <v>5.7999999999999996E-2</v>
      </c>
      <c r="G25" s="103"/>
      <c r="H25" s="104"/>
      <c r="I25" s="62" t="s">
        <v>280</v>
      </c>
      <c r="J25" s="57"/>
      <c r="K25" s="57"/>
    </row>
    <row r="26" spans="1:12" ht="15" customHeight="1" x14ac:dyDescent="0.3">
      <c r="A26" s="223"/>
      <c r="B26" s="227"/>
      <c r="C26" s="44" t="s">
        <v>273</v>
      </c>
      <c r="D26" s="45"/>
      <c r="E26" s="46"/>
      <c r="F26" s="105"/>
      <c r="G26" s="106"/>
      <c r="H26" s="107"/>
      <c r="I26" s="50"/>
      <c r="J26" s="57"/>
      <c r="K26" s="57"/>
    </row>
    <row r="27" spans="1:12" ht="15" customHeight="1" x14ac:dyDescent="0.3">
      <c r="A27" s="108"/>
      <c r="B27" s="109"/>
      <c r="C27" s="110" t="s">
        <v>311</v>
      </c>
      <c r="D27" s="111">
        <f>D6+D9+D26</f>
        <v>0</v>
      </c>
      <c r="E27" s="52"/>
      <c r="F27" s="53"/>
      <c r="G27" s="54"/>
      <c r="H27" s="55"/>
      <c r="I27" s="32"/>
      <c r="J27" s="57"/>
      <c r="K27" s="57"/>
    </row>
    <row r="28" spans="1:12" ht="15" customHeight="1" x14ac:dyDescent="0.3">
      <c r="A28" s="112"/>
      <c r="B28" s="113"/>
      <c r="C28" s="114" t="s">
        <v>312</v>
      </c>
      <c r="D28" s="115">
        <f>TRUNC((D27)*$F$28)</f>
        <v>0</v>
      </c>
      <c r="E28" s="58" t="s">
        <v>313</v>
      </c>
      <c r="F28" s="116">
        <v>0.06</v>
      </c>
      <c r="G28" s="117"/>
      <c r="H28" s="118"/>
      <c r="I28" s="119" t="s">
        <v>314</v>
      </c>
      <c r="J28" s="57"/>
      <c r="K28" s="57"/>
    </row>
    <row r="29" spans="1:12" ht="15" customHeight="1" x14ac:dyDescent="0.3">
      <c r="A29" s="112"/>
      <c r="B29" s="113"/>
      <c r="C29" s="114" t="s">
        <v>315</v>
      </c>
      <c r="D29" s="115">
        <f>TRUNC((D9+D26+D28)*$F$29, 0)</f>
        <v>0</v>
      </c>
      <c r="E29" s="58" t="s">
        <v>316</v>
      </c>
      <c r="F29" s="120">
        <v>0.15</v>
      </c>
      <c r="G29" s="121"/>
      <c r="H29" s="122"/>
      <c r="I29" s="119" t="s">
        <v>314</v>
      </c>
      <c r="J29" s="57"/>
      <c r="K29" s="57"/>
    </row>
    <row r="30" spans="1:12" ht="15" customHeight="1" x14ac:dyDescent="0.3">
      <c r="A30" s="112"/>
      <c r="B30" s="113"/>
      <c r="C30" s="114" t="s">
        <v>317</v>
      </c>
      <c r="D30" s="233">
        <v>3000000</v>
      </c>
      <c r="E30" s="58"/>
      <c r="F30" s="92"/>
      <c r="G30" s="93"/>
      <c r="H30" s="94"/>
      <c r="I30" s="74"/>
      <c r="J30" s="57"/>
      <c r="K30" s="57"/>
    </row>
    <row r="31" spans="1:12" ht="15" customHeight="1" x14ac:dyDescent="0.3">
      <c r="A31" s="123"/>
      <c r="B31" s="124"/>
      <c r="C31" s="125"/>
      <c r="D31" s="126"/>
      <c r="E31" s="127"/>
      <c r="F31" s="92"/>
      <c r="G31" s="93"/>
      <c r="H31" s="94"/>
      <c r="I31" s="41"/>
      <c r="J31" s="57"/>
      <c r="K31" s="57"/>
    </row>
    <row r="32" spans="1:12" ht="15" customHeight="1" x14ac:dyDescent="0.3">
      <c r="A32" s="123"/>
      <c r="B32" s="128"/>
      <c r="C32" s="125" t="s">
        <v>318</v>
      </c>
      <c r="D32" s="129">
        <f>공종별집계표!L15</f>
        <v>0</v>
      </c>
      <c r="E32" s="75"/>
      <c r="F32" s="92"/>
      <c r="G32" s="93"/>
      <c r="H32" s="94"/>
      <c r="I32" s="130" t="str">
        <f>IF(COUNTIF($C$32,"*이상*"),"별도발주","")</f>
        <v/>
      </c>
      <c r="J32" s="57"/>
      <c r="K32" s="57"/>
    </row>
    <row r="33" spans="1:11" ht="15" customHeight="1" x14ac:dyDescent="0.3">
      <c r="A33" s="123"/>
      <c r="B33" s="131"/>
      <c r="C33" s="125"/>
      <c r="D33" s="132"/>
      <c r="E33" s="133"/>
      <c r="F33" s="134"/>
      <c r="G33" s="135"/>
      <c r="H33" s="136"/>
      <c r="I33" s="137"/>
      <c r="J33" s="57"/>
      <c r="K33" s="57"/>
    </row>
    <row r="34" spans="1:11" ht="15" customHeight="1" x14ac:dyDescent="0.3">
      <c r="A34" s="138"/>
      <c r="B34" s="139"/>
      <c r="C34" s="140" t="s">
        <v>319</v>
      </c>
      <c r="D34" s="141"/>
      <c r="E34" s="142"/>
      <c r="F34" s="143"/>
      <c r="G34" s="144"/>
      <c r="H34" s="145"/>
      <c r="I34" s="146"/>
      <c r="J34" s="57"/>
      <c r="K34" s="57"/>
    </row>
    <row r="35" spans="1:11" ht="15" customHeight="1" x14ac:dyDescent="0.3">
      <c r="A35" s="147"/>
      <c r="B35" s="148"/>
      <c r="C35" s="149" t="s">
        <v>320</v>
      </c>
      <c r="D35" s="150">
        <f>TRUNC(D34*$F$35)</f>
        <v>0</v>
      </c>
      <c r="E35" s="151" t="s">
        <v>321</v>
      </c>
      <c r="F35" s="152">
        <v>0.1</v>
      </c>
      <c r="G35" s="153"/>
      <c r="H35" s="154"/>
      <c r="I35" s="155"/>
      <c r="J35" s="57"/>
      <c r="K35" s="57"/>
    </row>
    <row r="36" spans="1:11" ht="15" customHeight="1" x14ac:dyDescent="0.3">
      <c r="A36" s="156"/>
      <c r="B36" s="157"/>
      <c r="C36" s="158" t="s">
        <v>322</v>
      </c>
      <c r="D36" s="159">
        <f>D34+D35</f>
        <v>0</v>
      </c>
      <c r="E36" s="160" t="s">
        <v>323</v>
      </c>
      <c r="F36" s="161"/>
      <c r="G36" s="162"/>
      <c r="H36" s="163"/>
      <c r="I36" s="164"/>
      <c r="J36" s="57"/>
      <c r="K36" s="57"/>
    </row>
    <row r="37" spans="1:11" ht="15" customHeight="1" x14ac:dyDescent="0.3">
      <c r="A37" s="165"/>
      <c r="B37" s="166"/>
      <c r="C37" s="167"/>
      <c r="D37" s="168"/>
      <c r="E37" s="169"/>
      <c r="F37" s="170"/>
      <c r="G37" s="171"/>
      <c r="H37" s="172"/>
      <c r="I37" s="173"/>
      <c r="J37" s="57"/>
      <c r="K37" s="57"/>
    </row>
    <row r="38" spans="1:11" ht="15" customHeight="1" x14ac:dyDescent="0.3">
      <c r="A38" s="174"/>
      <c r="B38" s="175"/>
      <c r="C38" s="158" t="s">
        <v>324</v>
      </c>
      <c r="D38" s="176">
        <f>SUM(D39:D40)</f>
        <v>0</v>
      </c>
      <c r="E38" s="177"/>
      <c r="F38" s="178"/>
      <c r="G38" s="179"/>
      <c r="H38" s="180"/>
      <c r="I38" s="181"/>
      <c r="J38" s="57"/>
      <c r="K38" s="57"/>
    </row>
    <row r="39" spans="1:11" ht="15" customHeight="1" x14ac:dyDescent="0.3">
      <c r="A39" s="182"/>
      <c r="B39" s="183"/>
      <c r="C39" s="184" t="s">
        <v>325</v>
      </c>
      <c r="D39" s="185"/>
      <c r="E39" s="186"/>
      <c r="F39" s="187"/>
      <c r="G39" s="188"/>
      <c r="H39" s="189"/>
      <c r="I39" s="190" t="str">
        <f>IF(D39&gt;10000,"천단위절사","")</f>
        <v/>
      </c>
      <c r="J39" s="57"/>
      <c r="K39" s="57"/>
    </row>
    <row r="40" spans="1:11" ht="15" customHeight="1" x14ac:dyDescent="0.3">
      <c r="A40" s="191"/>
      <c r="B40" s="192"/>
      <c r="C40" s="193" t="s">
        <v>326</v>
      </c>
      <c r="D40" s="194"/>
      <c r="E40" s="195"/>
      <c r="F40" s="196"/>
      <c r="G40" s="197"/>
      <c r="H40" s="198"/>
      <c r="I40" s="199" t="str">
        <f>IF(D40&gt;10000,"천단위절사","")</f>
        <v/>
      </c>
      <c r="J40" s="57"/>
      <c r="K40" s="57"/>
    </row>
    <row r="41" spans="1:11" ht="15" customHeight="1" thickBot="1" x14ac:dyDescent="0.35">
      <c r="A41" s="214" t="s">
        <v>327</v>
      </c>
      <c r="B41" s="215"/>
      <c r="C41" s="215"/>
      <c r="D41" s="200">
        <f>D36+SUM(D37:D37)+D38</f>
        <v>0</v>
      </c>
      <c r="E41" s="201" t="s">
        <v>328</v>
      </c>
      <c r="F41" s="202"/>
      <c r="G41" s="203"/>
      <c r="H41" s="204"/>
      <c r="I41" s="205"/>
      <c r="J41" s="206"/>
      <c r="K41" s="206"/>
    </row>
    <row r="42" spans="1:11" ht="15" customHeight="1" x14ac:dyDescent="0.3">
      <c r="D42" s="208">
        <f>D4+D7+D10+D11</f>
        <v>0</v>
      </c>
      <c r="I42" s="211"/>
      <c r="J42" s="10"/>
      <c r="K42" s="10"/>
    </row>
    <row r="43" spans="1:11" ht="15" customHeight="1" x14ac:dyDescent="0.3">
      <c r="D43" s="212"/>
      <c r="E43" s="213"/>
      <c r="I43" s="211"/>
      <c r="J43" s="10"/>
      <c r="K43" s="10"/>
    </row>
    <row r="44" spans="1:11" ht="15" customHeight="1" x14ac:dyDescent="0.3">
      <c r="I44" s="211"/>
      <c r="J44" s="10"/>
      <c r="K44" s="10"/>
    </row>
    <row r="45" spans="1:11" ht="15" customHeight="1" x14ac:dyDescent="0.3">
      <c r="I45" s="211"/>
      <c r="J45" s="10"/>
      <c r="K45" s="10"/>
    </row>
    <row r="46" spans="1:11" ht="15" customHeight="1" x14ac:dyDescent="0.3">
      <c r="I46" s="211"/>
      <c r="J46" s="10"/>
      <c r="K46" s="10"/>
    </row>
    <row r="47" spans="1:11" ht="15" customHeight="1" x14ac:dyDescent="0.3">
      <c r="I47" s="211"/>
      <c r="J47" s="10"/>
      <c r="K47" s="10"/>
    </row>
    <row r="48" spans="1:11" ht="15" customHeight="1" x14ac:dyDescent="0.3">
      <c r="J48" s="211"/>
      <c r="K48" s="211"/>
    </row>
    <row r="49" spans="10:11" ht="15" customHeight="1" x14ac:dyDescent="0.3">
      <c r="J49" s="211"/>
      <c r="K49" s="211"/>
    </row>
    <row r="50" spans="10:11" ht="15" customHeight="1" x14ac:dyDescent="0.3">
      <c r="J50" s="211"/>
      <c r="K50" s="211"/>
    </row>
    <row r="51" spans="10:11" ht="15" customHeight="1" x14ac:dyDescent="0.3">
      <c r="J51" s="211"/>
      <c r="K51" s="211"/>
    </row>
    <row r="52" spans="10:11" ht="15" customHeight="1" x14ac:dyDescent="0.3">
      <c r="J52" s="211"/>
      <c r="K52" s="211"/>
    </row>
  </sheetData>
  <mergeCells count="9">
    <mergeCell ref="A41:C41"/>
    <mergeCell ref="A1:I1"/>
    <mergeCell ref="A2:B2"/>
    <mergeCell ref="F2:G2"/>
    <mergeCell ref="A3:C3"/>
    <mergeCell ref="A4:A26"/>
    <mergeCell ref="B4:B6"/>
    <mergeCell ref="B7:B9"/>
    <mergeCell ref="B10:B26"/>
  </mergeCells>
  <phoneticPr fontId="1" type="noConversion"/>
  <dataValidations count="2">
    <dataValidation type="list" allowBlank="1" showInputMessage="1" showErrorMessage="1" sqref="C31" xr:uid="{F729B836-5182-4AC0-B2E3-F00F08F51B26}">
      <formula1>#REF!</formula1>
    </dataValidation>
    <dataValidation type="list" allowBlank="1" showInputMessage="1" showErrorMessage="1" sqref="C32 F2 H2 J2" xr:uid="{A170A152-5E37-42A8-AFB8-B98C54D8F71E}">
      <formula1>#REF!</formula1>
    </dataValidation>
  </dataValidations>
  <pageMargins left="1.1811023622047245" right="0.59055118110236227" top="0.78740157480314965" bottom="0.39370078740157483" header="0" footer="0"/>
  <pageSetup paperSize="9" scale="79" fitToWidth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534C7-4AB7-4EBD-A40C-D6804B53AC90}">
  <sheetPr>
    <pageSetUpPr fitToPage="1"/>
  </sheetPr>
  <dimension ref="A1:T27"/>
  <sheetViews>
    <sheetView workbookViewId="0">
      <selection activeCell="B14" sqref="B14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28" t="s">
        <v>0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</row>
    <row r="2" spans="1:20" ht="30" customHeight="1" x14ac:dyDescent="0.3">
      <c r="A2" s="229" t="s">
        <v>1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</row>
    <row r="3" spans="1:20" ht="30" customHeight="1" x14ac:dyDescent="0.3">
      <c r="A3" s="230" t="s">
        <v>2</v>
      </c>
      <c r="B3" s="230" t="s">
        <v>3</v>
      </c>
      <c r="C3" s="230" t="s">
        <v>4</v>
      </c>
      <c r="D3" s="230" t="s">
        <v>5</v>
      </c>
      <c r="E3" s="230" t="s">
        <v>6</v>
      </c>
      <c r="F3" s="230"/>
      <c r="G3" s="230" t="s">
        <v>9</v>
      </c>
      <c r="H3" s="230"/>
      <c r="I3" s="230" t="s">
        <v>10</v>
      </c>
      <c r="J3" s="230"/>
      <c r="K3" s="230" t="s">
        <v>11</v>
      </c>
      <c r="L3" s="230"/>
      <c r="M3" s="230" t="s">
        <v>12</v>
      </c>
      <c r="N3" s="229" t="s">
        <v>13</v>
      </c>
      <c r="O3" s="229" t="s">
        <v>14</v>
      </c>
      <c r="P3" s="229" t="s">
        <v>15</v>
      </c>
      <c r="Q3" s="229" t="s">
        <v>16</v>
      </c>
      <c r="R3" s="229" t="s">
        <v>17</v>
      </c>
      <c r="S3" s="229" t="s">
        <v>18</v>
      </c>
      <c r="T3" s="229" t="s">
        <v>19</v>
      </c>
    </row>
    <row r="4" spans="1:20" ht="30" customHeight="1" x14ac:dyDescent="0.3">
      <c r="A4" s="231"/>
      <c r="B4" s="231"/>
      <c r="C4" s="231"/>
      <c r="D4" s="231"/>
      <c r="E4" s="4" t="s">
        <v>7</v>
      </c>
      <c r="F4" s="4" t="s">
        <v>8</v>
      </c>
      <c r="G4" s="4" t="s">
        <v>7</v>
      </c>
      <c r="H4" s="4" t="s">
        <v>8</v>
      </c>
      <c r="I4" s="4" t="s">
        <v>7</v>
      </c>
      <c r="J4" s="4" t="s">
        <v>8</v>
      </c>
      <c r="K4" s="4" t="s">
        <v>7</v>
      </c>
      <c r="L4" s="4" t="s">
        <v>8</v>
      </c>
      <c r="M4" s="231"/>
      <c r="N4" s="229"/>
      <c r="O4" s="229"/>
      <c r="P4" s="229"/>
      <c r="Q4" s="229"/>
      <c r="R4" s="229"/>
      <c r="S4" s="229"/>
      <c r="T4" s="229"/>
    </row>
    <row r="5" spans="1:20" ht="30" customHeight="1" x14ac:dyDescent="0.3">
      <c r="A5" s="5" t="s">
        <v>51</v>
      </c>
      <c r="B5" s="5" t="s">
        <v>52</v>
      </c>
      <c r="C5" s="5" t="s">
        <v>52</v>
      </c>
      <c r="D5" s="6">
        <v>1</v>
      </c>
      <c r="E5" s="7">
        <f>F6</f>
        <v>0</v>
      </c>
      <c r="F5" s="7">
        <f t="shared" ref="F5:F15" si="0">E5*D5</f>
        <v>0</v>
      </c>
      <c r="G5" s="7">
        <f>H6</f>
        <v>0</v>
      </c>
      <c r="H5" s="7">
        <f t="shared" ref="H5:H15" si="1">G5*D5</f>
        <v>0</v>
      </c>
      <c r="I5" s="7">
        <f>J6</f>
        <v>0</v>
      </c>
      <c r="J5" s="7">
        <f t="shared" ref="J5:J15" si="2">I5*D5</f>
        <v>0</v>
      </c>
      <c r="K5" s="7">
        <f t="shared" ref="K5:K15" si="3">E5+G5+I5</f>
        <v>0</v>
      </c>
      <c r="L5" s="7">
        <f t="shared" ref="L5:L15" si="4">F5+H5+J5</f>
        <v>0</v>
      </c>
      <c r="M5" s="5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3"/>
    </row>
    <row r="6" spans="1:20" ht="30" customHeight="1" x14ac:dyDescent="0.3">
      <c r="A6" s="5" t="s">
        <v>54</v>
      </c>
      <c r="B6" s="5" t="s">
        <v>52</v>
      </c>
      <c r="C6" s="5" t="s">
        <v>52</v>
      </c>
      <c r="D6" s="6">
        <v>1</v>
      </c>
      <c r="E6" s="7">
        <f>F7+F8+F9+F10+F11+F12+F13+F14</f>
        <v>0</v>
      </c>
      <c r="F6" s="7">
        <f t="shared" si="0"/>
        <v>0</v>
      </c>
      <c r="G6" s="7">
        <f>H7+H8+H9+H10+H11+H12+H13+H14</f>
        <v>0</v>
      </c>
      <c r="H6" s="7">
        <f t="shared" si="1"/>
        <v>0</v>
      </c>
      <c r="I6" s="7">
        <f>J7+J8+J9+J10+J11+J12+J13+J14</f>
        <v>0</v>
      </c>
      <c r="J6" s="7">
        <f t="shared" si="2"/>
        <v>0</v>
      </c>
      <c r="K6" s="7">
        <f t="shared" si="3"/>
        <v>0</v>
      </c>
      <c r="L6" s="7">
        <f t="shared" si="4"/>
        <v>0</v>
      </c>
      <c r="M6" s="5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3"/>
    </row>
    <row r="7" spans="1:20" ht="30" customHeight="1" x14ac:dyDescent="0.3">
      <c r="A7" s="5" t="s">
        <v>56</v>
      </c>
      <c r="B7" s="5" t="s">
        <v>52</v>
      </c>
      <c r="C7" s="5" t="s">
        <v>52</v>
      </c>
      <c r="D7" s="6">
        <v>1</v>
      </c>
      <c r="E7" s="7">
        <f>공종별내역서!F27</f>
        <v>0</v>
      </c>
      <c r="F7" s="7">
        <f t="shared" si="0"/>
        <v>0</v>
      </c>
      <c r="G7" s="7">
        <f>공종별내역서!H27</f>
        <v>0</v>
      </c>
      <c r="H7" s="7">
        <f t="shared" si="1"/>
        <v>0</v>
      </c>
      <c r="I7" s="7">
        <f>공종별내역서!J27</f>
        <v>0</v>
      </c>
      <c r="J7" s="7">
        <f t="shared" si="2"/>
        <v>0</v>
      </c>
      <c r="K7" s="7">
        <f t="shared" si="3"/>
        <v>0</v>
      </c>
      <c r="L7" s="7">
        <f t="shared" si="4"/>
        <v>0</v>
      </c>
      <c r="M7" s="5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3"/>
    </row>
    <row r="8" spans="1:20" ht="30" customHeight="1" x14ac:dyDescent="0.3">
      <c r="A8" s="5" t="s">
        <v>76</v>
      </c>
      <c r="B8" s="5" t="s">
        <v>52</v>
      </c>
      <c r="C8" s="5" t="s">
        <v>52</v>
      </c>
      <c r="D8" s="6">
        <v>1</v>
      </c>
      <c r="E8" s="7">
        <f>공종별내역서!F51</f>
        <v>0</v>
      </c>
      <c r="F8" s="7">
        <f t="shared" si="0"/>
        <v>0</v>
      </c>
      <c r="G8" s="7">
        <f>공종별내역서!H51</f>
        <v>0</v>
      </c>
      <c r="H8" s="7">
        <f t="shared" si="1"/>
        <v>0</v>
      </c>
      <c r="I8" s="7">
        <f>공종별내역서!J51</f>
        <v>0</v>
      </c>
      <c r="J8" s="7">
        <f t="shared" si="2"/>
        <v>0</v>
      </c>
      <c r="K8" s="7">
        <f t="shared" si="3"/>
        <v>0</v>
      </c>
      <c r="L8" s="7">
        <f t="shared" si="4"/>
        <v>0</v>
      </c>
      <c r="M8" s="5" t="s">
        <v>52</v>
      </c>
      <c r="N8" s="1" t="s">
        <v>77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3"/>
    </row>
    <row r="9" spans="1:20" ht="30" customHeight="1" x14ac:dyDescent="0.3">
      <c r="A9" s="5" t="s">
        <v>138</v>
      </c>
      <c r="B9" s="5" t="s">
        <v>52</v>
      </c>
      <c r="C9" s="5" t="s">
        <v>52</v>
      </c>
      <c r="D9" s="6">
        <v>1</v>
      </c>
      <c r="E9" s="7">
        <f>공종별내역서!F75</f>
        <v>0</v>
      </c>
      <c r="F9" s="7">
        <f t="shared" si="0"/>
        <v>0</v>
      </c>
      <c r="G9" s="7">
        <f>공종별내역서!H75</f>
        <v>0</v>
      </c>
      <c r="H9" s="7">
        <f t="shared" si="1"/>
        <v>0</v>
      </c>
      <c r="I9" s="7">
        <f>공종별내역서!J75</f>
        <v>0</v>
      </c>
      <c r="J9" s="7">
        <f t="shared" si="2"/>
        <v>0</v>
      </c>
      <c r="K9" s="7">
        <f t="shared" si="3"/>
        <v>0</v>
      </c>
      <c r="L9" s="7">
        <f t="shared" si="4"/>
        <v>0</v>
      </c>
      <c r="M9" s="5" t="s">
        <v>52</v>
      </c>
      <c r="N9" s="1" t="s">
        <v>139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3"/>
    </row>
    <row r="10" spans="1:20" ht="30" customHeight="1" x14ac:dyDescent="0.3">
      <c r="A10" s="5" t="s">
        <v>148</v>
      </c>
      <c r="B10" s="5" t="s">
        <v>52</v>
      </c>
      <c r="C10" s="5" t="s">
        <v>52</v>
      </c>
      <c r="D10" s="6">
        <v>1</v>
      </c>
      <c r="E10" s="7">
        <f>공종별내역서!F99</f>
        <v>0</v>
      </c>
      <c r="F10" s="7">
        <f t="shared" si="0"/>
        <v>0</v>
      </c>
      <c r="G10" s="7">
        <f>공종별내역서!H99</f>
        <v>0</v>
      </c>
      <c r="H10" s="7">
        <f t="shared" si="1"/>
        <v>0</v>
      </c>
      <c r="I10" s="7">
        <f>공종별내역서!J99</f>
        <v>0</v>
      </c>
      <c r="J10" s="7">
        <f t="shared" si="2"/>
        <v>0</v>
      </c>
      <c r="K10" s="7">
        <f t="shared" si="3"/>
        <v>0</v>
      </c>
      <c r="L10" s="7">
        <f t="shared" si="4"/>
        <v>0</v>
      </c>
      <c r="M10" s="5" t="s">
        <v>52</v>
      </c>
      <c r="N10" s="1" t="s">
        <v>149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3"/>
    </row>
    <row r="11" spans="1:20" ht="30" customHeight="1" x14ac:dyDescent="0.3">
      <c r="A11" s="5" t="s">
        <v>157</v>
      </c>
      <c r="B11" s="5" t="s">
        <v>52</v>
      </c>
      <c r="C11" s="5" t="s">
        <v>52</v>
      </c>
      <c r="D11" s="6">
        <v>1</v>
      </c>
      <c r="E11" s="7">
        <f>공종별내역서!F123</f>
        <v>0</v>
      </c>
      <c r="F11" s="7">
        <f t="shared" si="0"/>
        <v>0</v>
      </c>
      <c r="G11" s="7">
        <f>공종별내역서!H123</f>
        <v>0</v>
      </c>
      <c r="H11" s="7">
        <f t="shared" si="1"/>
        <v>0</v>
      </c>
      <c r="I11" s="7">
        <f>공종별내역서!J123</f>
        <v>0</v>
      </c>
      <c r="J11" s="7">
        <f t="shared" si="2"/>
        <v>0</v>
      </c>
      <c r="K11" s="7">
        <f t="shared" si="3"/>
        <v>0</v>
      </c>
      <c r="L11" s="7">
        <f t="shared" si="4"/>
        <v>0</v>
      </c>
      <c r="M11" s="5" t="s">
        <v>52</v>
      </c>
      <c r="N11" s="1" t="s">
        <v>158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3"/>
    </row>
    <row r="12" spans="1:20" ht="30" customHeight="1" x14ac:dyDescent="0.3">
      <c r="A12" s="5" t="s">
        <v>189</v>
      </c>
      <c r="B12" s="5" t="s">
        <v>52</v>
      </c>
      <c r="C12" s="5" t="s">
        <v>52</v>
      </c>
      <c r="D12" s="6">
        <v>1</v>
      </c>
      <c r="E12" s="7">
        <f>공종별내역서!F147</f>
        <v>0</v>
      </c>
      <c r="F12" s="7">
        <f t="shared" si="0"/>
        <v>0</v>
      </c>
      <c r="G12" s="7">
        <f>공종별내역서!H147</f>
        <v>0</v>
      </c>
      <c r="H12" s="7">
        <f t="shared" si="1"/>
        <v>0</v>
      </c>
      <c r="I12" s="7">
        <f>공종별내역서!J147</f>
        <v>0</v>
      </c>
      <c r="J12" s="7">
        <f t="shared" si="2"/>
        <v>0</v>
      </c>
      <c r="K12" s="7">
        <f t="shared" si="3"/>
        <v>0</v>
      </c>
      <c r="L12" s="7">
        <f t="shared" si="4"/>
        <v>0</v>
      </c>
      <c r="M12" s="5" t="s">
        <v>52</v>
      </c>
      <c r="N12" s="1" t="s">
        <v>190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3"/>
    </row>
    <row r="13" spans="1:20" ht="30" customHeight="1" x14ac:dyDescent="0.3">
      <c r="A13" s="5" t="s">
        <v>218</v>
      </c>
      <c r="B13" s="5" t="s">
        <v>52</v>
      </c>
      <c r="C13" s="5" t="s">
        <v>52</v>
      </c>
      <c r="D13" s="6">
        <v>1</v>
      </c>
      <c r="E13" s="7">
        <f>공종별내역서!F171</f>
        <v>0</v>
      </c>
      <c r="F13" s="7">
        <f t="shared" si="0"/>
        <v>0</v>
      </c>
      <c r="G13" s="7">
        <f>공종별내역서!H171</f>
        <v>0</v>
      </c>
      <c r="H13" s="7">
        <f t="shared" si="1"/>
        <v>0</v>
      </c>
      <c r="I13" s="7">
        <f>공종별내역서!J171</f>
        <v>0</v>
      </c>
      <c r="J13" s="7">
        <f t="shared" si="2"/>
        <v>0</v>
      </c>
      <c r="K13" s="7">
        <f t="shared" si="3"/>
        <v>0</v>
      </c>
      <c r="L13" s="7">
        <f t="shared" si="4"/>
        <v>0</v>
      </c>
      <c r="M13" s="5" t="s">
        <v>52</v>
      </c>
      <c r="N13" s="1" t="s">
        <v>219</v>
      </c>
      <c r="O13" s="1" t="s">
        <v>52</v>
      </c>
      <c r="P13" s="1" t="s">
        <v>55</v>
      </c>
      <c r="Q13" s="1" t="s">
        <v>52</v>
      </c>
      <c r="R13">
        <v>3</v>
      </c>
      <c r="S13" s="1" t="s">
        <v>52</v>
      </c>
      <c r="T13" s="3"/>
    </row>
    <row r="14" spans="1:20" ht="30" customHeight="1" x14ac:dyDescent="0.3">
      <c r="A14" s="5" t="s">
        <v>228</v>
      </c>
      <c r="B14" s="5" t="s">
        <v>52</v>
      </c>
      <c r="C14" s="5" t="s">
        <v>52</v>
      </c>
      <c r="D14" s="6">
        <v>1</v>
      </c>
      <c r="E14" s="7">
        <f>공종별내역서!F195</f>
        <v>0</v>
      </c>
      <c r="F14" s="7">
        <f t="shared" si="0"/>
        <v>0</v>
      </c>
      <c r="G14" s="7">
        <f>공종별내역서!H195</f>
        <v>0</v>
      </c>
      <c r="H14" s="7">
        <f t="shared" si="1"/>
        <v>0</v>
      </c>
      <c r="I14" s="7">
        <f>공종별내역서!J195</f>
        <v>0</v>
      </c>
      <c r="J14" s="7">
        <f t="shared" si="2"/>
        <v>0</v>
      </c>
      <c r="K14" s="7">
        <f t="shared" si="3"/>
        <v>0</v>
      </c>
      <c r="L14" s="7">
        <f t="shared" si="4"/>
        <v>0</v>
      </c>
      <c r="M14" s="5" t="s">
        <v>52</v>
      </c>
      <c r="N14" s="1" t="s">
        <v>229</v>
      </c>
      <c r="O14" s="1" t="s">
        <v>52</v>
      </c>
      <c r="P14" s="1" t="s">
        <v>55</v>
      </c>
      <c r="Q14" s="1" t="s">
        <v>52</v>
      </c>
      <c r="R14">
        <v>3</v>
      </c>
      <c r="S14" s="1" t="s">
        <v>52</v>
      </c>
      <c r="T14" s="3"/>
    </row>
    <row r="15" spans="1:20" ht="30" customHeight="1" x14ac:dyDescent="0.3">
      <c r="A15" s="5" t="s">
        <v>243</v>
      </c>
      <c r="B15" s="5" t="s">
        <v>52</v>
      </c>
      <c r="C15" s="5" t="s">
        <v>52</v>
      </c>
      <c r="D15" s="6">
        <v>1</v>
      </c>
      <c r="E15" s="7">
        <f>공종별내역서!F219</f>
        <v>0</v>
      </c>
      <c r="F15" s="7">
        <f t="shared" si="0"/>
        <v>0</v>
      </c>
      <c r="G15" s="7">
        <f>공종별내역서!H219</f>
        <v>0</v>
      </c>
      <c r="H15" s="7">
        <f t="shared" si="1"/>
        <v>0</v>
      </c>
      <c r="I15" s="7">
        <f>공종별내역서!J219</f>
        <v>0</v>
      </c>
      <c r="J15" s="7">
        <f t="shared" si="2"/>
        <v>0</v>
      </c>
      <c r="K15" s="7">
        <f t="shared" si="3"/>
        <v>0</v>
      </c>
      <c r="L15" s="7">
        <f t="shared" si="4"/>
        <v>0</v>
      </c>
      <c r="M15" s="5" t="s">
        <v>52</v>
      </c>
      <c r="N15" s="1" t="s">
        <v>244</v>
      </c>
      <c r="O15" s="1" t="s">
        <v>52</v>
      </c>
      <c r="P15" s="1" t="s">
        <v>52</v>
      </c>
      <c r="Q15" s="1" t="s">
        <v>245</v>
      </c>
      <c r="R15">
        <v>2</v>
      </c>
      <c r="S15" s="1" t="s">
        <v>52</v>
      </c>
      <c r="T15" s="3">
        <f>L15*1</f>
        <v>0</v>
      </c>
    </row>
    <row r="16" spans="1:20" ht="30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T16" s="3"/>
    </row>
    <row r="17" spans="1:20" ht="30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T17" s="3"/>
    </row>
    <row r="18" spans="1:20" ht="30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T18" s="3"/>
    </row>
    <row r="19" spans="1:20" ht="30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T19" s="3"/>
    </row>
    <row r="20" spans="1:20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T20" s="3"/>
    </row>
    <row r="21" spans="1:20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T21" s="3"/>
    </row>
    <row r="22" spans="1:20" ht="30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T22" s="3"/>
    </row>
    <row r="23" spans="1:20" ht="30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T23" s="3"/>
    </row>
    <row r="24" spans="1:20" ht="30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T24" s="3"/>
    </row>
    <row r="25" spans="1:20" ht="30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T25" s="3"/>
    </row>
    <row r="26" spans="1:20" ht="30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T26" s="3"/>
    </row>
    <row r="27" spans="1:20" ht="30" customHeight="1" x14ac:dyDescent="0.3">
      <c r="A27" s="5" t="s">
        <v>74</v>
      </c>
      <c r="B27" s="6"/>
      <c r="C27" s="6"/>
      <c r="D27" s="6"/>
      <c r="E27" s="6"/>
      <c r="F27" s="7">
        <f>F5</f>
        <v>0</v>
      </c>
      <c r="G27" s="6"/>
      <c r="H27" s="7">
        <f>H5</f>
        <v>0</v>
      </c>
      <c r="I27" s="6"/>
      <c r="J27" s="7">
        <f>J5</f>
        <v>0</v>
      </c>
      <c r="K27" s="6"/>
      <c r="L27" s="7">
        <f>L5</f>
        <v>0</v>
      </c>
      <c r="M27" s="6"/>
      <c r="T27" s="3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515C0-17B5-4B4D-B4B3-A143EC3030BD}">
  <sheetPr>
    <pageSetUpPr fitToPage="1"/>
  </sheetPr>
  <dimension ref="A1:AV219"/>
  <sheetViews>
    <sheetView workbookViewId="0">
      <selection activeCell="L219" sqref="L219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29" t="s">
        <v>1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</row>
    <row r="2" spans="1:48" ht="30" customHeight="1" x14ac:dyDescent="0.3">
      <c r="A2" s="230" t="s">
        <v>2</v>
      </c>
      <c r="B2" s="230" t="s">
        <v>3</v>
      </c>
      <c r="C2" s="230" t="s">
        <v>4</v>
      </c>
      <c r="D2" s="230" t="s">
        <v>5</v>
      </c>
      <c r="E2" s="230" t="s">
        <v>6</v>
      </c>
      <c r="F2" s="230"/>
      <c r="G2" s="230" t="s">
        <v>9</v>
      </c>
      <c r="H2" s="230"/>
      <c r="I2" s="230" t="s">
        <v>10</v>
      </c>
      <c r="J2" s="230"/>
      <c r="K2" s="230" t="s">
        <v>11</v>
      </c>
      <c r="L2" s="230"/>
      <c r="M2" s="230" t="s">
        <v>12</v>
      </c>
      <c r="N2" s="229" t="s">
        <v>20</v>
      </c>
      <c r="O2" s="229" t="s">
        <v>14</v>
      </c>
      <c r="P2" s="229" t="s">
        <v>21</v>
      </c>
      <c r="Q2" s="229" t="s">
        <v>13</v>
      </c>
      <c r="R2" s="229" t="s">
        <v>22</v>
      </c>
      <c r="S2" s="229" t="s">
        <v>23</v>
      </c>
      <c r="T2" s="229" t="s">
        <v>24</v>
      </c>
      <c r="U2" s="229" t="s">
        <v>25</v>
      </c>
      <c r="V2" s="229" t="s">
        <v>26</v>
      </c>
      <c r="W2" s="229" t="s">
        <v>27</v>
      </c>
      <c r="X2" s="229" t="s">
        <v>28</v>
      </c>
      <c r="Y2" s="229" t="s">
        <v>29</v>
      </c>
      <c r="Z2" s="229" t="s">
        <v>30</v>
      </c>
      <c r="AA2" s="229" t="s">
        <v>31</v>
      </c>
      <c r="AB2" s="229" t="s">
        <v>32</v>
      </c>
      <c r="AC2" s="229" t="s">
        <v>33</v>
      </c>
      <c r="AD2" s="229" t="s">
        <v>34</v>
      </c>
      <c r="AE2" s="229" t="s">
        <v>35</v>
      </c>
      <c r="AF2" s="229" t="s">
        <v>36</v>
      </c>
      <c r="AG2" s="229" t="s">
        <v>37</v>
      </c>
      <c r="AH2" s="229" t="s">
        <v>38</v>
      </c>
      <c r="AI2" s="229" t="s">
        <v>39</v>
      </c>
      <c r="AJ2" s="229" t="s">
        <v>40</v>
      </c>
      <c r="AK2" s="229" t="s">
        <v>41</v>
      </c>
      <c r="AL2" s="229" t="s">
        <v>42</v>
      </c>
      <c r="AM2" s="229" t="s">
        <v>43</v>
      </c>
      <c r="AN2" s="229" t="s">
        <v>44</v>
      </c>
      <c r="AO2" s="229" t="s">
        <v>45</v>
      </c>
      <c r="AP2" s="229" t="s">
        <v>46</v>
      </c>
      <c r="AQ2" s="229" t="s">
        <v>47</v>
      </c>
      <c r="AR2" s="229" t="s">
        <v>48</v>
      </c>
      <c r="AS2" s="229" t="s">
        <v>16</v>
      </c>
      <c r="AT2" s="229" t="s">
        <v>17</v>
      </c>
      <c r="AU2" s="229" t="s">
        <v>49</v>
      </c>
      <c r="AV2" s="229" t="s">
        <v>50</v>
      </c>
    </row>
    <row r="3" spans="1:48" ht="30" customHeight="1" x14ac:dyDescent="0.3">
      <c r="A3" s="230"/>
      <c r="B3" s="230"/>
      <c r="C3" s="230"/>
      <c r="D3" s="230"/>
      <c r="E3" s="2" t="s">
        <v>7</v>
      </c>
      <c r="F3" s="2" t="s">
        <v>8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  <c r="M3" s="230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29"/>
      <c r="AI3" s="229"/>
      <c r="AJ3" s="229"/>
      <c r="AK3" s="229"/>
      <c r="AL3" s="229"/>
      <c r="AM3" s="229"/>
      <c r="AN3" s="229"/>
      <c r="AO3" s="229"/>
      <c r="AP3" s="229"/>
      <c r="AQ3" s="229"/>
      <c r="AR3" s="229"/>
      <c r="AS3" s="229"/>
      <c r="AT3" s="229"/>
      <c r="AU3" s="229"/>
      <c r="AV3" s="229"/>
    </row>
    <row r="4" spans="1:48" ht="30" customHeight="1" x14ac:dyDescent="0.3">
      <c r="A4" s="5" t="s">
        <v>56</v>
      </c>
      <c r="B4" s="5" t="s">
        <v>52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Q4" s="1" t="s">
        <v>57</v>
      </c>
    </row>
    <row r="5" spans="1:48" ht="30" customHeight="1" x14ac:dyDescent="0.3">
      <c r="A5" s="5" t="s">
        <v>58</v>
      </c>
      <c r="B5" s="5" t="s">
        <v>59</v>
      </c>
      <c r="C5" s="5" t="s">
        <v>60</v>
      </c>
      <c r="D5" s="6">
        <v>14</v>
      </c>
      <c r="E5" s="8"/>
      <c r="F5" s="8"/>
      <c r="G5" s="8"/>
      <c r="H5" s="8"/>
      <c r="I5" s="8"/>
      <c r="J5" s="8"/>
      <c r="K5" s="8"/>
      <c r="L5" s="8"/>
      <c r="M5" s="5"/>
      <c r="N5" s="1" t="s">
        <v>61</v>
      </c>
      <c r="O5" s="1" t="s">
        <v>52</v>
      </c>
      <c r="P5" s="1" t="s">
        <v>52</v>
      </c>
      <c r="Q5" s="1" t="s">
        <v>57</v>
      </c>
      <c r="R5" s="1" t="s">
        <v>62</v>
      </c>
      <c r="S5" s="1" t="s">
        <v>63</v>
      </c>
      <c r="T5" s="1" t="s">
        <v>63</v>
      </c>
      <c r="AR5" s="1" t="s">
        <v>52</v>
      </c>
      <c r="AS5" s="1" t="s">
        <v>52</v>
      </c>
      <c r="AU5" s="1" t="s">
        <v>64</v>
      </c>
      <c r="AV5">
        <v>4</v>
      </c>
    </row>
    <row r="6" spans="1:48" ht="30" customHeight="1" x14ac:dyDescent="0.3">
      <c r="A6" s="5" t="s">
        <v>65</v>
      </c>
      <c r="B6" s="5" t="s">
        <v>66</v>
      </c>
      <c r="C6" s="5" t="s">
        <v>67</v>
      </c>
      <c r="D6" s="6">
        <v>1177</v>
      </c>
      <c r="E6" s="8"/>
      <c r="F6" s="8"/>
      <c r="G6" s="8"/>
      <c r="H6" s="8"/>
      <c r="I6" s="8"/>
      <c r="J6" s="8"/>
      <c r="K6" s="8"/>
      <c r="L6" s="8"/>
      <c r="M6" s="5"/>
      <c r="N6" s="1" t="s">
        <v>68</v>
      </c>
      <c r="O6" s="1" t="s">
        <v>52</v>
      </c>
      <c r="P6" s="1" t="s">
        <v>52</v>
      </c>
      <c r="Q6" s="1" t="s">
        <v>57</v>
      </c>
      <c r="R6" s="1" t="s">
        <v>62</v>
      </c>
      <c r="S6" s="1" t="s">
        <v>63</v>
      </c>
      <c r="T6" s="1" t="s">
        <v>63</v>
      </c>
      <c r="AR6" s="1" t="s">
        <v>52</v>
      </c>
      <c r="AS6" s="1" t="s">
        <v>52</v>
      </c>
      <c r="AU6" s="1" t="s">
        <v>69</v>
      </c>
      <c r="AV6">
        <v>5</v>
      </c>
    </row>
    <row r="7" spans="1:48" ht="30" customHeight="1" x14ac:dyDescent="0.3">
      <c r="A7" s="5" t="s">
        <v>70</v>
      </c>
      <c r="B7" s="5" t="s">
        <v>71</v>
      </c>
      <c r="C7" s="5" t="s">
        <v>67</v>
      </c>
      <c r="D7" s="6">
        <v>4897</v>
      </c>
      <c r="E7" s="8"/>
      <c r="F7" s="8"/>
      <c r="G7" s="8"/>
      <c r="H7" s="8"/>
      <c r="I7" s="8"/>
      <c r="J7" s="8"/>
      <c r="K7" s="8"/>
      <c r="L7" s="8"/>
      <c r="M7" s="5"/>
      <c r="N7" s="1" t="s">
        <v>72</v>
      </c>
      <c r="O7" s="1" t="s">
        <v>52</v>
      </c>
      <c r="P7" s="1" t="s">
        <v>52</v>
      </c>
      <c r="Q7" s="1" t="s">
        <v>57</v>
      </c>
      <c r="R7" s="1" t="s">
        <v>62</v>
      </c>
      <c r="S7" s="1" t="s">
        <v>63</v>
      </c>
      <c r="T7" s="1" t="s">
        <v>63</v>
      </c>
      <c r="AR7" s="1" t="s">
        <v>52</v>
      </c>
      <c r="AS7" s="1" t="s">
        <v>52</v>
      </c>
      <c r="AU7" s="1" t="s">
        <v>73</v>
      </c>
      <c r="AV7">
        <v>6</v>
      </c>
    </row>
    <row r="8" spans="1:48" ht="30" customHeight="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48" ht="30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48" ht="30" customHeigh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48" ht="30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48" ht="30" customHeigh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48" ht="30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48" ht="30" customHeigh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48" ht="30" customHeigh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48" ht="30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48" ht="30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48" ht="30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48" ht="30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48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48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48" ht="30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48" ht="30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48" ht="30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48" ht="30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48" ht="30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48" ht="30" customHeight="1" x14ac:dyDescent="0.3">
      <c r="A27" s="5" t="s">
        <v>74</v>
      </c>
      <c r="B27" s="6"/>
      <c r="C27" s="6"/>
      <c r="D27" s="6"/>
      <c r="E27" s="6"/>
      <c r="F27" s="8">
        <f>SUM(F5:F26)</f>
        <v>0</v>
      </c>
      <c r="G27" s="6"/>
      <c r="H27" s="8">
        <f>SUM(H5:H26)</f>
        <v>0</v>
      </c>
      <c r="I27" s="6"/>
      <c r="J27" s="8">
        <f>SUM(J5:J26)</f>
        <v>0</v>
      </c>
      <c r="K27" s="6"/>
      <c r="L27" s="8">
        <f>SUM(L5:L26)</f>
        <v>0</v>
      </c>
      <c r="M27" s="6"/>
      <c r="N27" t="s">
        <v>75</v>
      </c>
    </row>
    <row r="28" spans="1:48" ht="30" customHeight="1" x14ac:dyDescent="0.3">
      <c r="A28" s="5" t="s">
        <v>76</v>
      </c>
      <c r="B28" s="5" t="s">
        <v>52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Q28" s="1" t="s">
        <v>77</v>
      </c>
    </row>
    <row r="29" spans="1:48" ht="30" customHeight="1" x14ac:dyDescent="0.3">
      <c r="A29" s="5" t="s">
        <v>78</v>
      </c>
      <c r="B29" s="5" t="s">
        <v>79</v>
      </c>
      <c r="C29" s="5" t="s">
        <v>80</v>
      </c>
      <c r="D29" s="6">
        <v>71977</v>
      </c>
      <c r="E29" s="8"/>
      <c r="F29" s="8"/>
      <c r="G29" s="8"/>
      <c r="H29" s="8"/>
      <c r="I29" s="8"/>
      <c r="J29" s="8"/>
      <c r="K29" s="8"/>
      <c r="L29" s="8"/>
      <c r="M29" s="5"/>
      <c r="N29" s="1" t="s">
        <v>81</v>
      </c>
      <c r="O29" s="1" t="s">
        <v>52</v>
      </c>
      <c r="P29" s="1" t="s">
        <v>52</v>
      </c>
      <c r="Q29" s="1" t="s">
        <v>77</v>
      </c>
      <c r="R29" s="1" t="s">
        <v>63</v>
      </c>
      <c r="S29" s="1" t="s">
        <v>63</v>
      </c>
      <c r="T29" s="1" t="s">
        <v>62</v>
      </c>
      <c r="AR29" s="1" t="s">
        <v>52</v>
      </c>
      <c r="AS29" s="1" t="s">
        <v>52</v>
      </c>
      <c r="AU29" s="1" t="s">
        <v>82</v>
      </c>
      <c r="AV29">
        <v>8</v>
      </c>
    </row>
    <row r="30" spans="1:48" ht="30" customHeight="1" x14ac:dyDescent="0.3">
      <c r="A30" s="5" t="s">
        <v>83</v>
      </c>
      <c r="B30" s="5" t="s">
        <v>84</v>
      </c>
      <c r="C30" s="5" t="s">
        <v>67</v>
      </c>
      <c r="D30" s="6">
        <v>932</v>
      </c>
      <c r="E30" s="8"/>
      <c r="F30" s="8"/>
      <c r="G30" s="8"/>
      <c r="H30" s="8"/>
      <c r="I30" s="8"/>
      <c r="J30" s="8"/>
      <c r="K30" s="8"/>
      <c r="L30" s="8"/>
      <c r="M30" s="5"/>
      <c r="N30" s="1" t="s">
        <v>85</v>
      </c>
      <c r="O30" s="1" t="s">
        <v>52</v>
      </c>
      <c r="P30" s="1" t="s">
        <v>52</v>
      </c>
      <c r="Q30" s="1" t="s">
        <v>77</v>
      </c>
      <c r="R30" s="1" t="s">
        <v>62</v>
      </c>
      <c r="S30" s="1" t="s">
        <v>63</v>
      </c>
      <c r="T30" s="1" t="s">
        <v>63</v>
      </c>
      <c r="AR30" s="1" t="s">
        <v>52</v>
      </c>
      <c r="AS30" s="1" t="s">
        <v>52</v>
      </c>
      <c r="AU30" s="1" t="s">
        <v>86</v>
      </c>
      <c r="AV30">
        <v>9</v>
      </c>
    </row>
    <row r="31" spans="1:48" ht="30" customHeight="1" x14ac:dyDescent="0.3">
      <c r="A31" s="5" t="s">
        <v>87</v>
      </c>
      <c r="B31" s="5" t="s">
        <v>88</v>
      </c>
      <c r="C31" s="5" t="s">
        <v>89</v>
      </c>
      <c r="D31" s="6">
        <v>1205</v>
      </c>
      <c r="E31" s="8"/>
      <c r="F31" s="8"/>
      <c r="G31" s="8"/>
      <c r="H31" s="8"/>
      <c r="I31" s="8"/>
      <c r="J31" s="8"/>
      <c r="K31" s="8"/>
      <c r="L31" s="8"/>
      <c r="M31" s="5"/>
      <c r="N31" s="1" t="s">
        <v>90</v>
      </c>
      <c r="O31" s="1" t="s">
        <v>52</v>
      </c>
      <c r="P31" s="1" t="s">
        <v>52</v>
      </c>
      <c r="Q31" s="1" t="s">
        <v>77</v>
      </c>
      <c r="R31" s="1" t="s">
        <v>62</v>
      </c>
      <c r="S31" s="1" t="s">
        <v>63</v>
      </c>
      <c r="T31" s="1" t="s">
        <v>63</v>
      </c>
      <c r="AR31" s="1" t="s">
        <v>52</v>
      </c>
      <c r="AS31" s="1" t="s">
        <v>52</v>
      </c>
      <c r="AU31" s="1" t="s">
        <v>91</v>
      </c>
      <c r="AV31">
        <v>63</v>
      </c>
    </row>
    <row r="32" spans="1:48" ht="30" customHeight="1" x14ac:dyDescent="0.3">
      <c r="A32" s="5" t="s">
        <v>92</v>
      </c>
      <c r="B32" s="5" t="s">
        <v>93</v>
      </c>
      <c r="C32" s="5" t="s">
        <v>67</v>
      </c>
      <c r="D32" s="6">
        <v>932</v>
      </c>
      <c r="E32" s="8"/>
      <c r="F32" s="8"/>
      <c r="G32" s="8"/>
      <c r="H32" s="8"/>
      <c r="I32" s="8"/>
      <c r="J32" s="8"/>
      <c r="K32" s="8"/>
      <c r="L32" s="8"/>
      <c r="M32" s="5"/>
      <c r="N32" s="1" t="s">
        <v>94</v>
      </c>
      <c r="O32" s="1" t="s">
        <v>52</v>
      </c>
      <c r="P32" s="1" t="s">
        <v>52</v>
      </c>
      <c r="Q32" s="1" t="s">
        <v>77</v>
      </c>
      <c r="R32" s="1" t="s">
        <v>62</v>
      </c>
      <c r="S32" s="1" t="s">
        <v>63</v>
      </c>
      <c r="T32" s="1" t="s">
        <v>63</v>
      </c>
      <c r="AR32" s="1" t="s">
        <v>52</v>
      </c>
      <c r="AS32" s="1" t="s">
        <v>52</v>
      </c>
      <c r="AU32" s="1" t="s">
        <v>95</v>
      </c>
      <c r="AV32">
        <v>10</v>
      </c>
    </row>
    <row r="33" spans="1:48" ht="30" customHeight="1" x14ac:dyDescent="0.3">
      <c r="A33" s="5" t="s">
        <v>96</v>
      </c>
      <c r="B33" s="5" t="s">
        <v>52</v>
      </c>
      <c r="C33" s="5" t="s">
        <v>52</v>
      </c>
      <c r="D33" s="6"/>
      <c r="E33" s="8"/>
      <c r="F33" s="8"/>
      <c r="G33" s="8"/>
      <c r="H33" s="8"/>
      <c r="I33" s="8"/>
      <c r="J33" s="8"/>
      <c r="K33" s="8"/>
      <c r="L33" s="8"/>
      <c r="M33" s="5"/>
      <c r="N33" s="1" t="s">
        <v>97</v>
      </c>
      <c r="O33" s="1" t="s">
        <v>52</v>
      </c>
      <c r="P33" s="1" t="s">
        <v>52</v>
      </c>
      <c r="Q33" s="1" t="s">
        <v>77</v>
      </c>
      <c r="R33" s="1" t="s">
        <v>63</v>
      </c>
      <c r="S33" s="1" t="s">
        <v>63</v>
      </c>
      <c r="T33" s="1" t="s">
        <v>62</v>
      </c>
      <c r="AR33" s="1" t="s">
        <v>52</v>
      </c>
      <c r="AS33" s="1" t="s">
        <v>52</v>
      </c>
      <c r="AU33" s="1" t="s">
        <v>98</v>
      </c>
      <c r="AV33">
        <v>11</v>
      </c>
    </row>
    <row r="34" spans="1:48" ht="30" customHeight="1" x14ac:dyDescent="0.3">
      <c r="A34" s="5" t="s">
        <v>99</v>
      </c>
      <c r="B34" s="5" t="s">
        <v>99</v>
      </c>
      <c r="C34" s="5" t="s">
        <v>100</v>
      </c>
      <c r="D34" s="6">
        <v>361</v>
      </c>
      <c r="E34" s="8"/>
      <c r="F34" s="8"/>
      <c r="G34" s="8"/>
      <c r="H34" s="8"/>
      <c r="I34" s="8"/>
      <c r="J34" s="8"/>
      <c r="K34" s="8"/>
      <c r="L34" s="8"/>
      <c r="M34" s="5"/>
      <c r="N34" s="1" t="s">
        <v>101</v>
      </c>
      <c r="O34" s="1" t="s">
        <v>52</v>
      </c>
      <c r="P34" s="1" t="s">
        <v>52</v>
      </c>
      <c r="Q34" s="1" t="s">
        <v>77</v>
      </c>
      <c r="R34" s="1" t="s">
        <v>63</v>
      </c>
      <c r="S34" s="1" t="s">
        <v>63</v>
      </c>
      <c r="T34" s="1" t="s">
        <v>62</v>
      </c>
      <c r="AR34" s="1" t="s">
        <v>52</v>
      </c>
      <c r="AS34" s="1" t="s">
        <v>52</v>
      </c>
      <c r="AU34" s="1" t="s">
        <v>102</v>
      </c>
      <c r="AV34">
        <v>12</v>
      </c>
    </row>
    <row r="35" spans="1:48" ht="30" customHeight="1" x14ac:dyDescent="0.3">
      <c r="A35" s="5" t="s">
        <v>103</v>
      </c>
      <c r="B35" s="5" t="s">
        <v>103</v>
      </c>
      <c r="C35" s="5" t="s">
        <v>104</v>
      </c>
      <c r="D35" s="6">
        <v>175</v>
      </c>
      <c r="E35" s="8"/>
      <c r="F35" s="8"/>
      <c r="G35" s="8"/>
      <c r="H35" s="8"/>
      <c r="I35" s="8"/>
      <c r="J35" s="8"/>
      <c r="K35" s="8"/>
      <c r="L35" s="8"/>
      <c r="M35" s="5"/>
      <c r="N35" s="1" t="s">
        <v>105</v>
      </c>
      <c r="O35" s="1" t="s">
        <v>52</v>
      </c>
      <c r="P35" s="1" t="s">
        <v>52</v>
      </c>
      <c r="Q35" s="1" t="s">
        <v>77</v>
      </c>
      <c r="R35" s="1" t="s">
        <v>63</v>
      </c>
      <c r="S35" s="1" t="s">
        <v>63</v>
      </c>
      <c r="T35" s="1" t="s">
        <v>62</v>
      </c>
      <c r="AR35" s="1" t="s">
        <v>52</v>
      </c>
      <c r="AS35" s="1" t="s">
        <v>52</v>
      </c>
      <c r="AU35" s="1" t="s">
        <v>106</v>
      </c>
      <c r="AV35">
        <v>13</v>
      </c>
    </row>
    <row r="36" spans="1:48" ht="30" customHeight="1" x14ac:dyDescent="0.3">
      <c r="A36" s="5" t="s">
        <v>107</v>
      </c>
      <c r="B36" s="5" t="s">
        <v>107</v>
      </c>
      <c r="C36" s="5" t="s">
        <v>100</v>
      </c>
      <c r="D36" s="6">
        <v>210</v>
      </c>
      <c r="E36" s="8"/>
      <c r="F36" s="8"/>
      <c r="G36" s="8"/>
      <c r="H36" s="8"/>
      <c r="I36" s="8"/>
      <c r="J36" s="8"/>
      <c r="K36" s="8"/>
      <c r="L36" s="8"/>
      <c r="M36" s="5"/>
      <c r="N36" s="1" t="s">
        <v>108</v>
      </c>
      <c r="O36" s="1" t="s">
        <v>52</v>
      </c>
      <c r="P36" s="1" t="s">
        <v>52</v>
      </c>
      <c r="Q36" s="1" t="s">
        <v>77</v>
      </c>
      <c r="R36" s="1" t="s">
        <v>63</v>
      </c>
      <c r="S36" s="1" t="s">
        <v>63</v>
      </c>
      <c r="T36" s="1" t="s">
        <v>62</v>
      </c>
      <c r="AR36" s="1" t="s">
        <v>52</v>
      </c>
      <c r="AS36" s="1" t="s">
        <v>52</v>
      </c>
      <c r="AU36" s="1" t="s">
        <v>109</v>
      </c>
      <c r="AV36">
        <v>14</v>
      </c>
    </row>
    <row r="37" spans="1:48" ht="30" customHeight="1" x14ac:dyDescent="0.3">
      <c r="A37" s="5" t="s">
        <v>110</v>
      </c>
      <c r="B37" s="5" t="s">
        <v>110</v>
      </c>
      <c r="C37" s="5" t="s">
        <v>100</v>
      </c>
      <c r="D37" s="6">
        <v>292</v>
      </c>
      <c r="E37" s="8"/>
      <c r="F37" s="8"/>
      <c r="G37" s="8"/>
      <c r="H37" s="8"/>
      <c r="I37" s="8"/>
      <c r="J37" s="8"/>
      <c r="K37" s="8"/>
      <c r="L37" s="8"/>
      <c r="M37" s="5"/>
      <c r="N37" s="1" t="s">
        <v>111</v>
      </c>
      <c r="O37" s="1" t="s">
        <v>52</v>
      </c>
      <c r="P37" s="1" t="s">
        <v>52</v>
      </c>
      <c r="Q37" s="1" t="s">
        <v>77</v>
      </c>
      <c r="R37" s="1" t="s">
        <v>63</v>
      </c>
      <c r="S37" s="1" t="s">
        <v>63</v>
      </c>
      <c r="T37" s="1" t="s">
        <v>62</v>
      </c>
      <c r="AR37" s="1" t="s">
        <v>52</v>
      </c>
      <c r="AS37" s="1" t="s">
        <v>52</v>
      </c>
      <c r="AU37" s="1" t="s">
        <v>112</v>
      </c>
      <c r="AV37">
        <v>15</v>
      </c>
    </row>
    <row r="38" spans="1:48" ht="30" customHeight="1" x14ac:dyDescent="0.3">
      <c r="A38" s="5" t="s">
        <v>113</v>
      </c>
      <c r="B38" s="5" t="s">
        <v>113</v>
      </c>
      <c r="C38" s="5" t="s">
        <v>104</v>
      </c>
      <c r="D38" s="6">
        <v>722</v>
      </c>
      <c r="E38" s="8"/>
      <c r="F38" s="8"/>
      <c r="G38" s="8"/>
      <c r="H38" s="8"/>
      <c r="I38" s="8"/>
      <c r="J38" s="8"/>
      <c r="K38" s="8"/>
      <c r="L38" s="8"/>
      <c r="M38" s="5"/>
      <c r="N38" s="1" t="s">
        <v>114</v>
      </c>
      <c r="O38" s="1" t="s">
        <v>52</v>
      </c>
      <c r="P38" s="1" t="s">
        <v>52</v>
      </c>
      <c r="Q38" s="1" t="s">
        <v>77</v>
      </c>
      <c r="R38" s="1" t="s">
        <v>63</v>
      </c>
      <c r="S38" s="1" t="s">
        <v>63</v>
      </c>
      <c r="T38" s="1" t="s">
        <v>62</v>
      </c>
      <c r="AR38" s="1" t="s">
        <v>52</v>
      </c>
      <c r="AS38" s="1" t="s">
        <v>52</v>
      </c>
      <c r="AU38" s="1" t="s">
        <v>115</v>
      </c>
      <c r="AV38">
        <v>16</v>
      </c>
    </row>
    <row r="39" spans="1:48" ht="30" customHeight="1" x14ac:dyDescent="0.3">
      <c r="A39" s="5" t="s">
        <v>116</v>
      </c>
      <c r="B39" s="5" t="s">
        <v>116</v>
      </c>
      <c r="C39" s="5" t="s">
        <v>104</v>
      </c>
      <c r="D39" s="6">
        <v>502</v>
      </c>
      <c r="E39" s="8"/>
      <c r="F39" s="8"/>
      <c r="G39" s="8"/>
      <c r="H39" s="8"/>
      <c r="I39" s="8"/>
      <c r="J39" s="8"/>
      <c r="K39" s="8"/>
      <c r="L39" s="8"/>
      <c r="M39" s="5"/>
      <c r="N39" s="1" t="s">
        <v>117</v>
      </c>
      <c r="O39" s="1" t="s">
        <v>52</v>
      </c>
      <c r="P39" s="1" t="s">
        <v>52</v>
      </c>
      <c r="Q39" s="1" t="s">
        <v>77</v>
      </c>
      <c r="R39" s="1" t="s">
        <v>63</v>
      </c>
      <c r="S39" s="1" t="s">
        <v>63</v>
      </c>
      <c r="T39" s="1" t="s">
        <v>62</v>
      </c>
      <c r="AR39" s="1" t="s">
        <v>52</v>
      </c>
      <c r="AS39" s="1" t="s">
        <v>52</v>
      </c>
      <c r="AU39" s="1" t="s">
        <v>118</v>
      </c>
      <c r="AV39">
        <v>17</v>
      </c>
    </row>
    <row r="40" spans="1:48" ht="30" customHeight="1" x14ac:dyDescent="0.3">
      <c r="A40" s="5" t="s">
        <v>119</v>
      </c>
      <c r="B40" s="5" t="s">
        <v>119</v>
      </c>
      <c r="C40" s="5" t="s">
        <v>104</v>
      </c>
      <c r="D40" s="6">
        <v>502</v>
      </c>
      <c r="E40" s="8"/>
      <c r="F40" s="8"/>
      <c r="G40" s="8"/>
      <c r="H40" s="8"/>
      <c r="I40" s="8"/>
      <c r="J40" s="8"/>
      <c r="K40" s="8"/>
      <c r="L40" s="8"/>
      <c r="M40" s="5"/>
      <c r="N40" s="1" t="s">
        <v>120</v>
      </c>
      <c r="O40" s="1" t="s">
        <v>52</v>
      </c>
      <c r="P40" s="1" t="s">
        <v>52</v>
      </c>
      <c r="Q40" s="1" t="s">
        <v>77</v>
      </c>
      <c r="R40" s="1" t="s">
        <v>63</v>
      </c>
      <c r="S40" s="1" t="s">
        <v>63</v>
      </c>
      <c r="T40" s="1" t="s">
        <v>62</v>
      </c>
      <c r="AR40" s="1" t="s">
        <v>52</v>
      </c>
      <c r="AS40" s="1" t="s">
        <v>52</v>
      </c>
      <c r="AU40" s="1" t="s">
        <v>121</v>
      </c>
      <c r="AV40">
        <v>18</v>
      </c>
    </row>
    <row r="41" spans="1:48" ht="30" customHeight="1" x14ac:dyDescent="0.3">
      <c r="A41" s="5" t="s">
        <v>122</v>
      </c>
      <c r="B41" s="5" t="s">
        <v>122</v>
      </c>
      <c r="C41" s="5" t="s">
        <v>104</v>
      </c>
      <c r="D41" s="6">
        <v>1867</v>
      </c>
      <c r="E41" s="8"/>
      <c r="F41" s="8"/>
      <c r="G41" s="8"/>
      <c r="H41" s="8"/>
      <c r="I41" s="8"/>
      <c r="J41" s="8"/>
      <c r="K41" s="8"/>
      <c r="L41" s="8"/>
      <c r="M41" s="5"/>
      <c r="N41" s="1" t="s">
        <v>123</v>
      </c>
      <c r="O41" s="1" t="s">
        <v>52</v>
      </c>
      <c r="P41" s="1" t="s">
        <v>52</v>
      </c>
      <c r="Q41" s="1" t="s">
        <v>77</v>
      </c>
      <c r="R41" s="1" t="s">
        <v>63</v>
      </c>
      <c r="S41" s="1" t="s">
        <v>63</v>
      </c>
      <c r="T41" s="1" t="s">
        <v>62</v>
      </c>
      <c r="AR41" s="1" t="s">
        <v>52</v>
      </c>
      <c r="AS41" s="1" t="s">
        <v>52</v>
      </c>
      <c r="AU41" s="1" t="s">
        <v>124</v>
      </c>
      <c r="AV41">
        <v>19</v>
      </c>
    </row>
    <row r="42" spans="1:48" ht="30" customHeight="1" x14ac:dyDescent="0.3">
      <c r="A42" s="5" t="s">
        <v>125</v>
      </c>
      <c r="B42" s="5" t="s">
        <v>125</v>
      </c>
      <c r="C42" s="5" t="s">
        <v>100</v>
      </c>
      <c r="D42" s="6">
        <v>1494</v>
      </c>
      <c r="E42" s="8"/>
      <c r="F42" s="8"/>
      <c r="G42" s="8"/>
      <c r="H42" s="8"/>
      <c r="I42" s="8"/>
      <c r="J42" s="8"/>
      <c r="K42" s="8"/>
      <c r="L42" s="8"/>
      <c r="M42" s="5"/>
      <c r="N42" s="1" t="s">
        <v>126</v>
      </c>
      <c r="O42" s="1" t="s">
        <v>52</v>
      </c>
      <c r="P42" s="1" t="s">
        <v>52</v>
      </c>
      <c r="Q42" s="1" t="s">
        <v>77</v>
      </c>
      <c r="R42" s="1" t="s">
        <v>63</v>
      </c>
      <c r="S42" s="1" t="s">
        <v>63</v>
      </c>
      <c r="T42" s="1" t="s">
        <v>62</v>
      </c>
      <c r="AR42" s="1" t="s">
        <v>52</v>
      </c>
      <c r="AS42" s="1" t="s">
        <v>52</v>
      </c>
      <c r="AU42" s="1" t="s">
        <v>127</v>
      </c>
      <c r="AV42">
        <v>20</v>
      </c>
    </row>
    <row r="43" spans="1:48" ht="30" customHeight="1" x14ac:dyDescent="0.3">
      <c r="A43" s="5" t="s">
        <v>128</v>
      </c>
      <c r="B43" s="5" t="s">
        <v>128</v>
      </c>
      <c r="C43" s="5" t="s">
        <v>104</v>
      </c>
      <c r="D43" s="6">
        <v>1867</v>
      </c>
      <c r="E43" s="8"/>
      <c r="F43" s="8"/>
      <c r="G43" s="8"/>
      <c r="H43" s="8"/>
      <c r="I43" s="8"/>
      <c r="J43" s="8"/>
      <c r="K43" s="8"/>
      <c r="L43" s="8"/>
      <c r="M43" s="5"/>
      <c r="N43" s="1" t="s">
        <v>129</v>
      </c>
      <c r="O43" s="1" t="s">
        <v>52</v>
      </c>
      <c r="P43" s="1" t="s">
        <v>52</v>
      </c>
      <c r="Q43" s="1" t="s">
        <v>77</v>
      </c>
      <c r="R43" s="1" t="s">
        <v>63</v>
      </c>
      <c r="S43" s="1" t="s">
        <v>63</v>
      </c>
      <c r="T43" s="1" t="s">
        <v>62</v>
      </c>
      <c r="AR43" s="1" t="s">
        <v>52</v>
      </c>
      <c r="AS43" s="1" t="s">
        <v>52</v>
      </c>
      <c r="AU43" s="1" t="s">
        <v>130</v>
      </c>
      <c r="AV43">
        <v>21</v>
      </c>
    </row>
    <row r="44" spans="1:48" ht="30" customHeight="1" x14ac:dyDescent="0.3">
      <c r="A44" s="5" t="s">
        <v>131</v>
      </c>
      <c r="B44" s="5" t="s">
        <v>132</v>
      </c>
      <c r="C44" s="5" t="s">
        <v>100</v>
      </c>
      <c r="D44" s="6">
        <v>19</v>
      </c>
      <c r="E44" s="8"/>
      <c r="F44" s="8"/>
      <c r="G44" s="8"/>
      <c r="H44" s="8"/>
      <c r="I44" s="8"/>
      <c r="J44" s="8"/>
      <c r="K44" s="8"/>
      <c r="L44" s="8"/>
      <c r="M44" s="5"/>
      <c r="N44" s="1" t="s">
        <v>133</v>
      </c>
      <c r="O44" s="1" t="s">
        <v>52</v>
      </c>
      <c r="P44" s="1" t="s">
        <v>52</v>
      </c>
      <c r="Q44" s="1" t="s">
        <v>77</v>
      </c>
      <c r="R44" s="1" t="s">
        <v>63</v>
      </c>
      <c r="S44" s="1" t="s">
        <v>63</v>
      </c>
      <c r="T44" s="1" t="s">
        <v>62</v>
      </c>
      <c r="AR44" s="1" t="s">
        <v>52</v>
      </c>
      <c r="AS44" s="1" t="s">
        <v>52</v>
      </c>
      <c r="AU44" s="1" t="s">
        <v>134</v>
      </c>
      <c r="AV44">
        <v>22</v>
      </c>
    </row>
    <row r="45" spans="1:48" ht="30" customHeight="1" x14ac:dyDescent="0.3">
      <c r="A45" s="5" t="s">
        <v>135</v>
      </c>
      <c r="B45" s="5" t="s">
        <v>132</v>
      </c>
      <c r="C45" s="5" t="s">
        <v>100</v>
      </c>
      <c r="D45" s="6">
        <v>32</v>
      </c>
      <c r="E45" s="8"/>
      <c r="F45" s="8"/>
      <c r="G45" s="8"/>
      <c r="H45" s="8"/>
      <c r="I45" s="8"/>
      <c r="J45" s="8"/>
      <c r="K45" s="8"/>
      <c r="L45" s="8"/>
      <c r="M45" s="5"/>
      <c r="N45" s="1" t="s">
        <v>136</v>
      </c>
      <c r="O45" s="1" t="s">
        <v>52</v>
      </c>
      <c r="P45" s="1" t="s">
        <v>52</v>
      </c>
      <c r="Q45" s="1" t="s">
        <v>77</v>
      </c>
      <c r="R45" s="1" t="s">
        <v>63</v>
      </c>
      <c r="S45" s="1" t="s">
        <v>63</v>
      </c>
      <c r="T45" s="1" t="s">
        <v>62</v>
      </c>
      <c r="AR45" s="1" t="s">
        <v>52</v>
      </c>
      <c r="AS45" s="1" t="s">
        <v>52</v>
      </c>
      <c r="AU45" s="1" t="s">
        <v>137</v>
      </c>
      <c r="AV45">
        <v>23</v>
      </c>
    </row>
    <row r="46" spans="1:48" ht="30" customHeight="1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48" ht="30" customHeight="1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48" ht="30" customHeight="1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48" ht="30" customHeight="1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48" ht="30" customHeight="1" x14ac:dyDescent="0.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48" ht="30" customHeight="1" x14ac:dyDescent="0.3">
      <c r="A51" s="5" t="s">
        <v>74</v>
      </c>
      <c r="B51" s="6"/>
      <c r="C51" s="6"/>
      <c r="D51" s="6"/>
      <c r="E51" s="6"/>
      <c r="F51" s="8"/>
      <c r="G51" s="6"/>
      <c r="H51" s="8"/>
      <c r="I51" s="6"/>
      <c r="J51" s="8"/>
      <c r="K51" s="6"/>
      <c r="L51" s="8"/>
      <c r="M51" s="6"/>
      <c r="N51" t="s">
        <v>75</v>
      </c>
    </row>
    <row r="52" spans="1:48" ht="30" customHeight="1" x14ac:dyDescent="0.3">
      <c r="A52" s="5" t="s">
        <v>138</v>
      </c>
      <c r="B52" s="5" t="s">
        <v>52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Q52" s="1" t="s">
        <v>139</v>
      </c>
    </row>
    <row r="53" spans="1:48" ht="30" customHeight="1" x14ac:dyDescent="0.3">
      <c r="A53" s="5" t="s">
        <v>140</v>
      </c>
      <c r="B53" s="5" t="s">
        <v>141</v>
      </c>
      <c r="C53" s="5" t="s">
        <v>67</v>
      </c>
      <c r="D53" s="6">
        <v>299</v>
      </c>
      <c r="E53" s="8"/>
      <c r="F53" s="8"/>
      <c r="G53" s="8"/>
      <c r="H53" s="8"/>
      <c r="I53" s="8"/>
      <c r="J53" s="8"/>
      <c r="K53" s="8"/>
      <c r="L53" s="8"/>
      <c r="M53" s="5"/>
      <c r="N53" s="1" t="s">
        <v>142</v>
      </c>
      <c r="O53" s="1" t="s">
        <v>52</v>
      </c>
      <c r="P53" s="1" t="s">
        <v>52</v>
      </c>
      <c r="Q53" s="1" t="s">
        <v>139</v>
      </c>
      <c r="R53" s="1" t="s">
        <v>62</v>
      </c>
      <c r="S53" s="1" t="s">
        <v>63</v>
      </c>
      <c r="T53" s="1" t="s">
        <v>63</v>
      </c>
      <c r="AR53" s="1" t="s">
        <v>52</v>
      </c>
      <c r="AS53" s="1" t="s">
        <v>52</v>
      </c>
      <c r="AU53" s="1" t="s">
        <v>143</v>
      </c>
      <c r="AV53">
        <v>25</v>
      </c>
    </row>
    <row r="54" spans="1:48" ht="30" customHeight="1" x14ac:dyDescent="0.3">
      <c r="A54" s="5" t="s">
        <v>144</v>
      </c>
      <c r="B54" s="5" t="s">
        <v>145</v>
      </c>
      <c r="C54" s="5" t="s">
        <v>100</v>
      </c>
      <c r="D54" s="6">
        <v>5</v>
      </c>
      <c r="E54" s="8"/>
      <c r="F54" s="8"/>
      <c r="G54" s="8"/>
      <c r="H54" s="8"/>
      <c r="I54" s="8"/>
      <c r="J54" s="8"/>
      <c r="K54" s="8"/>
      <c r="L54" s="8"/>
      <c r="M54" s="5"/>
      <c r="N54" s="1" t="s">
        <v>146</v>
      </c>
      <c r="O54" s="1" t="s">
        <v>52</v>
      </c>
      <c r="P54" s="1" t="s">
        <v>52</v>
      </c>
      <c r="Q54" s="1" t="s">
        <v>139</v>
      </c>
      <c r="R54" s="1" t="s">
        <v>62</v>
      </c>
      <c r="S54" s="1" t="s">
        <v>63</v>
      </c>
      <c r="T54" s="1" t="s">
        <v>63</v>
      </c>
      <c r="AR54" s="1" t="s">
        <v>52</v>
      </c>
      <c r="AS54" s="1" t="s">
        <v>52</v>
      </c>
      <c r="AU54" s="1" t="s">
        <v>147</v>
      </c>
      <c r="AV54">
        <v>27</v>
      </c>
    </row>
    <row r="55" spans="1:48" ht="30" customHeight="1" x14ac:dyDescent="0.3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</row>
    <row r="56" spans="1:48" ht="30" customHeight="1" x14ac:dyDescent="0.3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1:48" ht="30" customHeight="1" x14ac:dyDescent="0.3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</row>
    <row r="58" spans="1:48" ht="30" customHeight="1" x14ac:dyDescent="0.3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</row>
    <row r="59" spans="1:48" ht="30" customHeight="1" x14ac:dyDescent="0.3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48" ht="30" customHeight="1" x14ac:dyDescent="0.3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</row>
    <row r="61" spans="1:48" ht="30" customHeight="1" x14ac:dyDescent="0.3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</row>
    <row r="62" spans="1:48" ht="30" customHeight="1" x14ac:dyDescent="0.3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48" ht="30" customHeight="1" x14ac:dyDescent="0.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</row>
    <row r="64" spans="1:48" ht="30" customHeight="1" x14ac:dyDescent="0.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47" ht="30" customHeight="1" x14ac:dyDescent="0.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1:47" ht="30" customHeight="1" x14ac:dyDescent="0.3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47" ht="30" customHeight="1" x14ac:dyDescent="0.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47" ht="30" customHeight="1" x14ac:dyDescent="0.3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1:47" ht="30" customHeight="1" x14ac:dyDescent="0.3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</row>
    <row r="70" spans="1:47" ht="30" customHeight="1" x14ac:dyDescent="0.3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</row>
    <row r="71" spans="1:47" ht="30" customHeight="1" x14ac:dyDescent="0.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47" ht="30" customHeight="1" x14ac:dyDescent="0.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47" ht="30" customHeight="1" x14ac:dyDescent="0.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47" ht="30" customHeight="1" x14ac:dyDescent="0.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47" ht="30" customHeight="1" x14ac:dyDescent="0.3">
      <c r="A75" s="5" t="s">
        <v>74</v>
      </c>
      <c r="B75" s="6"/>
      <c r="C75" s="6"/>
      <c r="D75" s="6"/>
      <c r="E75" s="6"/>
      <c r="F75" s="8"/>
      <c r="G75" s="6"/>
      <c r="H75" s="8"/>
      <c r="I75" s="6"/>
      <c r="J75" s="8"/>
      <c r="K75" s="6"/>
      <c r="L75" s="8"/>
      <c r="M75" s="6"/>
    </row>
    <row r="76" spans="1:47" ht="30" customHeight="1" x14ac:dyDescent="0.3">
      <c r="A76" s="5" t="s">
        <v>148</v>
      </c>
      <c r="B76" s="5" t="s">
        <v>52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Q76" s="1"/>
    </row>
    <row r="77" spans="1:47" ht="30" customHeight="1" x14ac:dyDescent="0.3">
      <c r="A77" s="5" t="s">
        <v>150</v>
      </c>
      <c r="B77" s="5" t="s">
        <v>151</v>
      </c>
      <c r="C77" s="5" t="s">
        <v>104</v>
      </c>
      <c r="D77" s="6">
        <v>1</v>
      </c>
      <c r="E77" s="8"/>
      <c r="F77" s="8"/>
      <c r="G77" s="8"/>
      <c r="H77" s="8"/>
      <c r="I77" s="8"/>
      <c r="J77" s="8"/>
      <c r="K77" s="8"/>
      <c r="L77" s="8"/>
      <c r="M77" s="5"/>
      <c r="N77" s="1"/>
      <c r="O77" s="1"/>
      <c r="P77" s="1"/>
      <c r="Q77" s="1"/>
      <c r="R77" s="1"/>
      <c r="S77" s="1"/>
      <c r="T77" s="1"/>
      <c r="AR77" s="1"/>
      <c r="AS77" s="1"/>
      <c r="AU77" s="1"/>
    </row>
    <row r="78" spans="1:47" ht="30" customHeight="1" x14ac:dyDescent="0.3">
      <c r="A78" s="5" t="s">
        <v>150</v>
      </c>
      <c r="B78" s="5" t="s">
        <v>152</v>
      </c>
      <c r="C78" s="5" t="s">
        <v>104</v>
      </c>
      <c r="D78" s="6">
        <v>7</v>
      </c>
      <c r="E78" s="8"/>
      <c r="F78" s="8"/>
      <c r="G78" s="8"/>
      <c r="H78" s="8"/>
      <c r="I78" s="8"/>
      <c r="J78" s="8"/>
      <c r="K78" s="8"/>
      <c r="L78" s="8"/>
      <c r="M78" s="5"/>
      <c r="N78" s="1"/>
      <c r="O78" s="1"/>
      <c r="P78" s="1"/>
      <c r="Q78" s="1"/>
      <c r="R78" s="1"/>
      <c r="S78" s="1"/>
      <c r="T78" s="1"/>
      <c r="AR78" s="1"/>
      <c r="AS78" s="1"/>
      <c r="AU78" s="1"/>
    </row>
    <row r="79" spans="1:47" ht="30" customHeight="1" x14ac:dyDescent="0.3">
      <c r="A79" s="5" t="s">
        <v>153</v>
      </c>
      <c r="B79" s="5" t="s">
        <v>154</v>
      </c>
      <c r="C79" s="5" t="s">
        <v>100</v>
      </c>
      <c r="D79" s="6">
        <v>1273</v>
      </c>
      <c r="E79" s="8"/>
      <c r="F79" s="8"/>
      <c r="G79" s="8"/>
      <c r="H79" s="8"/>
      <c r="I79" s="8"/>
      <c r="J79" s="8"/>
      <c r="K79" s="8"/>
      <c r="L79" s="8"/>
      <c r="M79" s="5"/>
      <c r="N79" s="1"/>
      <c r="O79" s="1"/>
      <c r="P79" s="1"/>
      <c r="Q79" s="1"/>
      <c r="R79" s="1"/>
      <c r="S79" s="1"/>
      <c r="T79" s="1"/>
      <c r="AR79" s="1"/>
      <c r="AS79" s="1"/>
      <c r="AU79" s="1"/>
    </row>
    <row r="80" spans="1:47" ht="30" customHeight="1" x14ac:dyDescent="0.3">
      <c r="A80" s="5" t="s">
        <v>155</v>
      </c>
      <c r="B80" s="5" t="s">
        <v>156</v>
      </c>
      <c r="C80" s="5" t="s">
        <v>100</v>
      </c>
      <c r="D80" s="6">
        <v>1273</v>
      </c>
      <c r="E80" s="8"/>
      <c r="F80" s="8"/>
      <c r="G80" s="8"/>
      <c r="H80" s="8"/>
      <c r="I80" s="8"/>
      <c r="J80" s="8"/>
      <c r="K80" s="8"/>
      <c r="L80" s="8"/>
      <c r="M80" s="5"/>
      <c r="N80" s="1"/>
      <c r="O80" s="1"/>
      <c r="P80" s="1"/>
      <c r="Q80" s="1"/>
      <c r="R80" s="1"/>
      <c r="S80" s="1"/>
      <c r="T80" s="1"/>
      <c r="AR80" s="1"/>
      <c r="AS80" s="1"/>
      <c r="AU80" s="1"/>
    </row>
    <row r="81" spans="1:13" ht="30" customHeight="1" x14ac:dyDescent="0.3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</row>
    <row r="82" spans="1:13" ht="30" customHeight="1" x14ac:dyDescent="0.3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</row>
    <row r="83" spans="1:13" ht="30" customHeight="1" x14ac:dyDescent="0.3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</row>
    <row r="84" spans="1:13" ht="30" customHeight="1" x14ac:dyDescent="0.3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</row>
    <row r="85" spans="1:13" ht="30" customHeight="1" x14ac:dyDescent="0.3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</row>
    <row r="86" spans="1:13" ht="30" customHeight="1" x14ac:dyDescent="0.3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</row>
    <row r="87" spans="1:13" ht="30" customHeight="1" x14ac:dyDescent="0.3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13" ht="30" customHeight="1" x14ac:dyDescent="0.3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</row>
    <row r="89" spans="1:13" ht="30" customHeight="1" x14ac:dyDescent="0.3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1:13" ht="30" customHeight="1" x14ac:dyDescent="0.3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</row>
    <row r="91" spans="1:13" ht="30" customHeight="1" x14ac:dyDescent="0.3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</row>
    <row r="92" spans="1:13" ht="30" customHeight="1" x14ac:dyDescent="0.3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</row>
    <row r="93" spans="1:13" ht="30" customHeight="1" x14ac:dyDescent="0.3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</row>
    <row r="94" spans="1:13" ht="30" customHeight="1" x14ac:dyDescent="0.3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</row>
    <row r="95" spans="1:13" ht="30" customHeight="1" x14ac:dyDescent="0.3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</row>
    <row r="96" spans="1:13" ht="30" customHeight="1" x14ac:dyDescent="0.3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</row>
    <row r="97" spans="1:48" ht="30" customHeight="1" x14ac:dyDescent="0.3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</row>
    <row r="98" spans="1:48" ht="30" customHeight="1" x14ac:dyDescent="0.3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</row>
    <row r="99" spans="1:48" ht="30" customHeight="1" x14ac:dyDescent="0.3">
      <c r="A99" s="5" t="s">
        <v>74</v>
      </c>
      <c r="B99" s="6"/>
      <c r="C99" s="6"/>
      <c r="D99" s="6"/>
      <c r="E99" s="6"/>
      <c r="F99" s="8"/>
      <c r="G99" s="6"/>
      <c r="H99" s="8"/>
      <c r="I99" s="6"/>
      <c r="J99" s="8"/>
      <c r="K99" s="6"/>
      <c r="L99" s="8"/>
      <c r="M99" s="6"/>
      <c r="N99" t="s">
        <v>75</v>
      </c>
    </row>
    <row r="100" spans="1:48" ht="30" customHeight="1" x14ac:dyDescent="0.3">
      <c r="A100" s="5" t="s">
        <v>157</v>
      </c>
      <c r="B100" s="5" t="s">
        <v>52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Q100" s="1" t="s">
        <v>158</v>
      </c>
    </row>
    <row r="101" spans="1:48" ht="30" customHeight="1" x14ac:dyDescent="0.3">
      <c r="A101" s="5" t="s">
        <v>159</v>
      </c>
      <c r="B101" s="5" t="s">
        <v>160</v>
      </c>
      <c r="C101" s="5" t="s">
        <v>67</v>
      </c>
      <c r="D101" s="6">
        <v>2918</v>
      </c>
      <c r="E101" s="8"/>
      <c r="F101" s="8"/>
      <c r="G101" s="8"/>
      <c r="H101" s="8"/>
      <c r="I101" s="8"/>
      <c r="J101" s="8"/>
      <c r="K101" s="8"/>
      <c r="L101" s="8"/>
      <c r="M101" s="5"/>
      <c r="N101" s="1" t="s">
        <v>161</v>
      </c>
      <c r="O101" s="1" t="s">
        <v>52</v>
      </c>
      <c r="P101" s="1" t="s">
        <v>52</v>
      </c>
      <c r="Q101" s="1" t="s">
        <v>158</v>
      </c>
      <c r="R101" s="1" t="s">
        <v>62</v>
      </c>
      <c r="S101" s="1" t="s">
        <v>63</v>
      </c>
      <c r="T101" s="1" t="s">
        <v>63</v>
      </c>
      <c r="AR101" s="1" t="s">
        <v>52</v>
      </c>
      <c r="AS101" s="1" t="s">
        <v>52</v>
      </c>
      <c r="AU101" s="1" t="s">
        <v>162</v>
      </c>
      <c r="AV101">
        <v>34</v>
      </c>
    </row>
    <row r="102" spans="1:48" ht="30" customHeight="1" x14ac:dyDescent="0.3">
      <c r="A102" s="5" t="s">
        <v>159</v>
      </c>
      <c r="B102" s="5" t="s">
        <v>163</v>
      </c>
      <c r="C102" s="5" t="s">
        <v>67</v>
      </c>
      <c r="D102" s="6">
        <v>70</v>
      </c>
      <c r="E102" s="8"/>
      <c r="F102" s="8"/>
      <c r="G102" s="8"/>
      <c r="H102" s="8"/>
      <c r="I102" s="8"/>
      <c r="J102" s="8"/>
      <c r="K102" s="8"/>
      <c r="L102" s="8"/>
      <c r="M102" s="5"/>
      <c r="N102" s="1" t="s">
        <v>164</v>
      </c>
      <c r="O102" s="1" t="s">
        <v>52</v>
      </c>
      <c r="P102" s="1" t="s">
        <v>52</v>
      </c>
      <c r="Q102" s="1" t="s">
        <v>158</v>
      </c>
      <c r="R102" s="1" t="s">
        <v>62</v>
      </c>
      <c r="S102" s="1" t="s">
        <v>63</v>
      </c>
      <c r="T102" s="1" t="s">
        <v>63</v>
      </c>
      <c r="AR102" s="1" t="s">
        <v>52</v>
      </c>
      <c r="AS102" s="1" t="s">
        <v>52</v>
      </c>
      <c r="AU102" s="1" t="s">
        <v>165</v>
      </c>
      <c r="AV102">
        <v>35</v>
      </c>
    </row>
    <row r="103" spans="1:48" ht="30" customHeight="1" x14ac:dyDescent="0.3">
      <c r="A103" s="5" t="s">
        <v>166</v>
      </c>
      <c r="B103" s="5" t="s">
        <v>167</v>
      </c>
      <c r="C103" s="5" t="s">
        <v>67</v>
      </c>
      <c r="D103" s="6">
        <v>49</v>
      </c>
      <c r="E103" s="8"/>
      <c r="F103" s="8"/>
      <c r="G103" s="8"/>
      <c r="H103" s="8"/>
      <c r="I103" s="8"/>
      <c r="J103" s="8"/>
      <c r="K103" s="8"/>
      <c r="L103" s="8"/>
      <c r="M103" s="5"/>
      <c r="N103" s="1" t="s">
        <v>168</v>
      </c>
      <c r="O103" s="1" t="s">
        <v>52</v>
      </c>
      <c r="P103" s="1" t="s">
        <v>52</v>
      </c>
      <c r="Q103" s="1" t="s">
        <v>158</v>
      </c>
      <c r="R103" s="1" t="s">
        <v>62</v>
      </c>
      <c r="S103" s="1" t="s">
        <v>63</v>
      </c>
      <c r="T103" s="1" t="s">
        <v>63</v>
      </c>
      <c r="AR103" s="1" t="s">
        <v>52</v>
      </c>
      <c r="AS103" s="1" t="s">
        <v>52</v>
      </c>
      <c r="AU103" s="1" t="s">
        <v>169</v>
      </c>
      <c r="AV103">
        <v>36</v>
      </c>
    </row>
    <row r="104" spans="1:48" ht="30" customHeight="1" x14ac:dyDescent="0.3">
      <c r="A104" s="5" t="s">
        <v>170</v>
      </c>
      <c r="B104" s="5" t="s">
        <v>171</v>
      </c>
      <c r="C104" s="5" t="s">
        <v>67</v>
      </c>
      <c r="D104" s="6">
        <v>45</v>
      </c>
      <c r="E104" s="8"/>
      <c r="F104" s="8"/>
      <c r="G104" s="8"/>
      <c r="H104" s="8"/>
      <c r="I104" s="8"/>
      <c r="J104" s="8"/>
      <c r="K104" s="8"/>
      <c r="L104" s="8"/>
      <c r="M104" s="5"/>
      <c r="N104" s="1" t="s">
        <v>172</v>
      </c>
      <c r="O104" s="1" t="s">
        <v>52</v>
      </c>
      <c r="P104" s="1" t="s">
        <v>52</v>
      </c>
      <c r="Q104" s="1" t="s">
        <v>158</v>
      </c>
      <c r="R104" s="1" t="s">
        <v>62</v>
      </c>
      <c r="S104" s="1" t="s">
        <v>63</v>
      </c>
      <c r="T104" s="1" t="s">
        <v>63</v>
      </c>
      <c r="AR104" s="1" t="s">
        <v>52</v>
      </c>
      <c r="AS104" s="1" t="s">
        <v>52</v>
      </c>
      <c r="AU104" s="1" t="s">
        <v>173</v>
      </c>
      <c r="AV104">
        <v>37</v>
      </c>
    </row>
    <row r="105" spans="1:48" ht="30" customHeight="1" x14ac:dyDescent="0.3">
      <c r="A105" s="5" t="s">
        <v>174</v>
      </c>
      <c r="B105" s="5" t="s">
        <v>175</v>
      </c>
      <c r="C105" s="5" t="s">
        <v>67</v>
      </c>
      <c r="D105" s="6">
        <v>45</v>
      </c>
      <c r="E105" s="8"/>
      <c r="F105" s="8"/>
      <c r="G105" s="8"/>
      <c r="H105" s="8"/>
      <c r="I105" s="8"/>
      <c r="J105" s="8"/>
      <c r="K105" s="8"/>
      <c r="L105" s="8"/>
      <c r="M105" s="5"/>
      <c r="N105" s="1" t="s">
        <v>176</v>
      </c>
      <c r="O105" s="1" t="s">
        <v>52</v>
      </c>
      <c r="P105" s="1" t="s">
        <v>52</v>
      </c>
      <c r="Q105" s="1" t="s">
        <v>158</v>
      </c>
      <c r="R105" s="1" t="s">
        <v>62</v>
      </c>
      <c r="S105" s="1" t="s">
        <v>63</v>
      </c>
      <c r="T105" s="1" t="s">
        <v>63</v>
      </c>
      <c r="AR105" s="1" t="s">
        <v>52</v>
      </c>
      <c r="AS105" s="1" t="s">
        <v>52</v>
      </c>
      <c r="AU105" s="1" t="s">
        <v>177</v>
      </c>
      <c r="AV105">
        <v>40</v>
      </c>
    </row>
    <row r="106" spans="1:48" ht="30" customHeight="1" x14ac:dyDescent="0.3">
      <c r="A106" s="5" t="s">
        <v>178</v>
      </c>
      <c r="B106" s="5" t="s">
        <v>179</v>
      </c>
      <c r="C106" s="5" t="s">
        <v>67</v>
      </c>
      <c r="D106" s="6">
        <v>36</v>
      </c>
      <c r="E106" s="8"/>
      <c r="F106" s="8"/>
      <c r="G106" s="8"/>
      <c r="H106" s="8"/>
      <c r="I106" s="8"/>
      <c r="J106" s="8"/>
      <c r="K106" s="8"/>
      <c r="L106" s="8"/>
      <c r="M106" s="5"/>
      <c r="N106" s="1" t="s">
        <v>180</v>
      </c>
      <c r="O106" s="1" t="s">
        <v>52</v>
      </c>
      <c r="P106" s="1" t="s">
        <v>52</v>
      </c>
      <c r="Q106" s="1" t="s">
        <v>158</v>
      </c>
      <c r="R106" s="1" t="s">
        <v>62</v>
      </c>
      <c r="S106" s="1" t="s">
        <v>63</v>
      </c>
      <c r="T106" s="1" t="s">
        <v>63</v>
      </c>
      <c r="AR106" s="1" t="s">
        <v>52</v>
      </c>
      <c r="AS106" s="1" t="s">
        <v>52</v>
      </c>
      <c r="AU106" s="1" t="s">
        <v>181</v>
      </c>
      <c r="AV106">
        <v>41</v>
      </c>
    </row>
    <row r="107" spans="1:48" ht="30" customHeight="1" x14ac:dyDescent="0.3">
      <c r="A107" s="5" t="s">
        <v>182</v>
      </c>
      <c r="B107" s="5" t="s">
        <v>183</v>
      </c>
      <c r="C107" s="5" t="s">
        <v>67</v>
      </c>
      <c r="D107" s="6">
        <v>2918</v>
      </c>
      <c r="E107" s="8"/>
      <c r="F107" s="8"/>
      <c r="G107" s="8"/>
      <c r="H107" s="8"/>
      <c r="I107" s="8"/>
      <c r="J107" s="8"/>
      <c r="K107" s="8"/>
      <c r="L107" s="8"/>
      <c r="M107" s="5"/>
      <c r="N107" s="1" t="s">
        <v>184</v>
      </c>
      <c r="O107" s="1" t="s">
        <v>52</v>
      </c>
      <c r="P107" s="1" t="s">
        <v>52</v>
      </c>
      <c r="Q107" s="1" t="s">
        <v>158</v>
      </c>
      <c r="R107" s="1" t="s">
        <v>62</v>
      </c>
      <c r="S107" s="1" t="s">
        <v>63</v>
      </c>
      <c r="T107" s="1" t="s">
        <v>63</v>
      </c>
      <c r="AR107" s="1" t="s">
        <v>52</v>
      </c>
      <c r="AS107" s="1" t="s">
        <v>52</v>
      </c>
      <c r="AU107" s="1" t="s">
        <v>185</v>
      </c>
      <c r="AV107">
        <v>42</v>
      </c>
    </row>
    <row r="108" spans="1:48" ht="30" customHeight="1" x14ac:dyDescent="0.3">
      <c r="A108" s="5" t="s">
        <v>182</v>
      </c>
      <c r="B108" s="5" t="s">
        <v>186</v>
      </c>
      <c r="C108" s="5" t="s">
        <v>67</v>
      </c>
      <c r="D108" s="6">
        <v>70</v>
      </c>
      <c r="E108" s="8"/>
      <c r="F108" s="8"/>
      <c r="G108" s="8"/>
      <c r="H108" s="8"/>
      <c r="I108" s="8"/>
      <c r="J108" s="8"/>
      <c r="K108" s="8"/>
      <c r="L108" s="8"/>
      <c r="M108" s="5"/>
      <c r="N108" s="1" t="s">
        <v>187</v>
      </c>
      <c r="O108" s="1" t="s">
        <v>52</v>
      </c>
      <c r="P108" s="1" t="s">
        <v>52</v>
      </c>
      <c r="Q108" s="1" t="s">
        <v>158</v>
      </c>
      <c r="R108" s="1" t="s">
        <v>62</v>
      </c>
      <c r="S108" s="1" t="s">
        <v>63</v>
      </c>
      <c r="T108" s="1" t="s">
        <v>63</v>
      </c>
      <c r="AR108" s="1" t="s">
        <v>52</v>
      </c>
      <c r="AS108" s="1" t="s">
        <v>52</v>
      </c>
      <c r="AU108" s="1" t="s">
        <v>188</v>
      </c>
      <c r="AV108">
        <v>43</v>
      </c>
    </row>
    <row r="109" spans="1:48" ht="30" customHeight="1" x14ac:dyDescent="0.3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</row>
    <row r="110" spans="1:48" ht="30" customHeight="1" x14ac:dyDescent="0.3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</row>
    <row r="111" spans="1:48" ht="30" customHeight="1" x14ac:dyDescent="0.3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</row>
    <row r="112" spans="1:48" ht="30" customHeight="1" x14ac:dyDescent="0.3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</row>
    <row r="113" spans="1:48" ht="30" customHeight="1" x14ac:dyDescent="0.3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</row>
    <row r="114" spans="1:48" ht="30" customHeight="1" x14ac:dyDescent="0.3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</row>
    <row r="115" spans="1:48" ht="30" customHeight="1" x14ac:dyDescent="0.3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</row>
    <row r="116" spans="1:48" ht="30" customHeight="1" x14ac:dyDescent="0.3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</row>
    <row r="117" spans="1:48" ht="30" customHeight="1" x14ac:dyDescent="0.3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</row>
    <row r="118" spans="1:48" ht="30" customHeight="1" x14ac:dyDescent="0.3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</row>
    <row r="119" spans="1:48" ht="30" customHeight="1" x14ac:dyDescent="0.3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</row>
    <row r="120" spans="1:48" ht="30" customHeight="1" x14ac:dyDescent="0.3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</row>
    <row r="121" spans="1:48" ht="30" customHeight="1" x14ac:dyDescent="0.3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48" ht="30" customHeight="1" x14ac:dyDescent="0.3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48" ht="30" customHeight="1" x14ac:dyDescent="0.3">
      <c r="A123" s="5" t="s">
        <v>74</v>
      </c>
      <c r="B123" s="6"/>
      <c r="C123" s="6"/>
      <c r="D123" s="6"/>
      <c r="E123" s="6"/>
      <c r="F123" s="8"/>
      <c r="G123" s="6"/>
      <c r="H123" s="8"/>
      <c r="I123" s="6"/>
      <c r="J123" s="8"/>
      <c r="K123" s="6"/>
      <c r="L123" s="8"/>
      <c r="M123" s="6"/>
      <c r="N123" t="s">
        <v>75</v>
      </c>
    </row>
    <row r="124" spans="1:48" ht="30" customHeight="1" x14ac:dyDescent="0.3">
      <c r="A124" s="5" t="s">
        <v>189</v>
      </c>
      <c r="B124" s="5" t="s">
        <v>52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Q124" s="1" t="s">
        <v>190</v>
      </c>
    </row>
    <row r="125" spans="1:48" ht="30" customHeight="1" x14ac:dyDescent="0.3">
      <c r="A125" s="5" t="s">
        <v>191</v>
      </c>
      <c r="B125" s="5" t="s">
        <v>192</v>
      </c>
      <c r="C125" s="5" t="s">
        <v>67</v>
      </c>
      <c r="D125" s="6">
        <v>66</v>
      </c>
      <c r="E125" s="8"/>
      <c r="F125" s="8"/>
      <c r="G125" s="8"/>
      <c r="H125" s="8"/>
      <c r="I125" s="8"/>
      <c r="J125" s="8"/>
      <c r="K125" s="8"/>
      <c r="L125" s="8"/>
      <c r="M125" s="5"/>
      <c r="N125" s="1" t="s">
        <v>193</v>
      </c>
      <c r="O125" s="1" t="s">
        <v>52</v>
      </c>
      <c r="P125" s="1" t="s">
        <v>52</v>
      </c>
      <c r="Q125" s="1" t="s">
        <v>190</v>
      </c>
      <c r="R125" s="1" t="s">
        <v>62</v>
      </c>
      <c r="S125" s="1" t="s">
        <v>63</v>
      </c>
      <c r="T125" s="1" t="s">
        <v>63</v>
      </c>
      <c r="AR125" s="1" t="s">
        <v>52</v>
      </c>
      <c r="AS125" s="1" t="s">
        <v>52</v>
      </c>
      <c r="AU125" s="1" t="s">
        <v>194</v>
      </c>
      <c r="AV125">
        <v>45</v>
      </c>
    </row>
    <row r="126" spans="1:48" ht="30" customHeight="1" x14ac:dyDescent="0.3">
      <c r="A126" s="5" t="s">
        <v>195</v>
      </c>
      <c r="B126" s="5" t="s">
        <v>196</v>
      </c>
      <c r="C126" s="5" t="s">
        <v>100</v>
      </c>
      <c r="D126" s="6">
        <v>68</v>
      </c>
      <c r="E126" s="8"/>
      <c r="F126" s="8"/>
      <c r="G126" s="8"/>
      <c r="H126" s="8"/>
      <c r="I126" s="8"/>
      <c r="J126" s="8"/>
      <c r="K126" s="8"/>
      <c r="L126" s="8"/>
      <c r="M126" s="5"/>
      <c r="N126" s="1" t="s">
        <v>197</v>
      </c>
      <c r="O126" s="1" t="s">
        <v>52</v>
      </c>
      <c r="P126" s="1" t="s">
        <v>52</v>
      </c>
      <c r="Q126" s="1" t="s">
        <v>190</v>
      </c>
      <c r="R126" s="1" t="s">
        <v>63</v>
      </c>
      <c r="S126" s="1" t="s">
        <v>63</v>
      </c>
      <c r="T126" s="1" t="s">
        <v>62</v>
      </c>
      <c r="AR126" s="1" t="s">
        <v>52</v>
      </c>
      <c r="AS126" s="1" t="s">
        <v>52</v>
      </c>
      <c r="AU126" s="1" t="s">
        <v>198</v>
      </c>
      <c r="AV126">
        <v>46</v>
      </c>
    </row>
    <row r="127" spans="1:48" ht="30" customHeight="1" x14ac:dyDescent="0.3">
      <c r="A127" s="5" t="s">
        <v>195</v>
      </c>
      <c r="B127" s="5" t="s">
        <v>329</v>
      </c>
      <c r="C127" s="5" t="s">
        <v>100</v>
      </c>
      <c r="D127" s="6">
        <v>109</v>
      </c>
      <c r="E127" s="8"/>
      <c r="F127" s="8"/>
      <c r="G127" s="8"/>
      <c r="H127" s="8"/>
      <c r="I127" s="8"/>
      <c r="J127" s="8"/>
      <c r="K127" s="8"/>
      <c r="L127" s="8"/>
      <c r="M127" s="5"/>
      <c r="N127" s="1" t="s">
        <v>199</v>
      </c>
      <c r="O127" s="1" t="s">
        <v>52</v>
      </c>
      <c r="P127" s="1" t="s">
        <v>52</v>
      </c>
      <c r="Q127" s="1" t="s">
        <v>190</v>
      </c>
      <c r="R127" s="1" t="s">
        <v>63</v>
      </c>
      <c r="S127" s="1" t="s">
        <v>63</v>
      </c>
      <c r="T127" s="1" t="s">
        <v>62</v>
      </c>
      <c r="AR127" s="1" t="s">
        <v>52</v>
      </c>
      <c r="AS127" s="1" t="s">
        <v>52</v>
      </c>
      <c r="AU127" s="1" t="s">
        <v>200</v>
      </c>
      <c r="AV127">
        <v>47</v>
      </c>
    </row>
    <row r="128" spans="1:48" ht="30" customHeight="1" x14ac:dyDescent="0.3">
      <c r="A128" s="5" t="s">
        <v>201</v>
      </c>
      <c r="B128" s="5" t="s">
        <v>202</v>
      </c>
      <c r="C128" s="5" t="s">
        <v>67</v>
      </c>
      <c r="D128" s="6">
        <v>3361</v>
      </c>
      <c r="E128" s="8"/>
      <c r="F128" s="8"/>
      <c r="G128" s="8"/>
      <c r="H128" s="8"/>
      <c r="I128" s="8"/>
      <c r="J128" s="8"/>
      <c r="K128" s="8"/>
      <c r="L128" s="8"/>
      <c r="M128" s="5"/>
      <c r="N128" s="1" t="s">
        <v>203</v>
      </c>
      <c r="O128" s="1" t="s">
        <v>52</v>
      </c>
      <c r="P128" s="1" t="s">
        <v>52</v>
      </c>
      <c r="Q128" s="1" t="s">
        <v>190</v>
      </c>
      <c r="R128" s="1" t="s">
        <v>62</v>
      </c>
      <c r="S128" s="1" t="s">
        <v>63</v>
      </c>
      <c r="T128" s="1" t="s">
        <v>63</v>
      </c>
      <c r="AR128" s="1" t="s">
        <v>52</v>
      </c>
      <c r="AS128" s="1" t="s">
        <v>52</v>
      </c>
      <c r="AU128" s="1" t="s">
        <v>204</v>
      </c>
      <c r="AV128">
        <v>48</v>
      </c>
    </row>
    <row r="129" spans="1:48" ht="30" customHeight="1" x14ac:dyDescent="0.3">
      <c r="A129" s="5" t="s">
        <v>205</v>
      </c>
      <c r="B129" s="5" t="s">
        <v>206</v>
      </c>
      <c r="C129" s="5" t="s">
        <v>207</v>
      </c>
      <c r="D129" s="6">
        <v>1</v>
      </c>
      <c r="E129" s="8"/>
      <c r="F129" s="8"/>
      <c r="G129" s="8"/>
      <c r="H129" s="8"/>
      <c r="I129" s="8"/>
      <c r="J129" s="8"/>
      <c r="K129" s="8"/>
      <c r="L129" s="8"/>
      <c r="M129" s="5"/>
      <c r="N129" s="1" t="s">
        <v>208</v>
      </c>
      <c r="O129" s="1" t="s">
        <v>52</v>
      </c>
      <c r="P129" s="1" t="s">
        <v>52</v>
      </c>
      <c r="Q129" s="1" t="s">
        <v>190</v>
      </c>
      <c r="R129" s="1" t="s">
        <v>62</v>
      </c>
      <c r="S129" s="1" t="s">
        <v>63</v>
      </c>
      <c r="T129" s="1" t="s">
        <v>63</v>
      </c>
      <c r="AR129" s="1" t="s">
        <v>52</v>
      </c>
      <c r="AS129" s="1" t="s">
        <v>52</v>
      </c>
      <c r="AU129" s="1" t="s">
        <v>209</v>
      </c>
      <c r="AV129">
        <v>49</v>
      </c>
    </row>
    <row r="130" spans="1:48" ht="30" customHeight="1" x14ac:dyDescent="0.3">
      <c r="A130" s="5" t="s">
        <v>210</v>
      </c>
      <c r="B130" s="5" t="s">
        <v>211</v>
      </c>
      <c r="C130" s="5" t="s">
        <v>104</v>
      </c>
      <c r="D130" s="6">
        <v>3</v>
      </c>
      <c r="E130" s="8"/>
      <c r="F130" s="8"/>
      <c r="G130" s="8"/>
      <c r="H130" s="8"/>
      <c r="I130" s="8"/>
      <c r="J130" s="8"/>
      <c r="K130" s="8"/>
      <c r="L130" s="8"/>
      <c r="M130" s="5"/>
      <c r="N130" s="1" t="s">
        <v>212</v>
      </c>
      <c r="O130" s="1" t="s">
        <v>52</v>
      </c>
      <c r="P130" s="1" t="s">
        <v>52</v>
      </c>
      <c r="Q130" s="1" t="s">
        <v>190</v>
      </c>
      <c r="R130" s="1" t="s">
        <v>62</v>
      </c>
      <c r="S130" s="1" t="s">
        <v>63</v>
      </c>
      <c r="T130" s="1" t="s">
        <v>63</v>
      </c>
      <c r="AR130" s="1" t="s">
        <v>52</v>
      </c>
      <c r="AS130" s="1" t="s">
        <v>52</v>
      </c>
      <c r="AU130" s="1" t="s">
        <v>213</v>
      </c>
      <c r="AV130">
        <v>50</v>
      </c>
    </row>
    <row r="131" spans="1:48" ht="30" customHeight="1" x14ac:dyDescent="0.3">
      <c r="A131" s="5" t="s">
        <v>214</v>
      </c>
      <c r="B131" s="5" t="s">
        <v>215</v>
      </c>
      <c r="C131" s="5" t="s">
        <v>104</v>
      </c>
      <c r="D131" s="6">
        <v>2</v>
      </c>
      <c r="E131" s="8"/>
      <c r="F131" s="8"/>
      <c r="G131" s="8"/>
      <c r="H131" s="8"/>
      <c r="I131" s="8"/>
      <c r="J131" s="8"/>
      <c r="K131" s="8"/>
      <c r="L131" s="8"/>
      <c r="M131" s="5"/>
      <c r="N131" s="1" t="s">
        <v>216</v>
      </c>
      <c r="O131" s="1" t="s">
        <v>52</v>
      </c>
      <c r="P131" s="1" t="s">
        <v>52</v>
      </c>
      <c r="Q131" s="1" t="s">
        <v>190</v>
      </c>
      <c r="R131" s="1" t="s">
        <v>62</v>
      </c>
      <c r="S131" s="1" t="s">
        <v>63</v>
      </c>
      <c r="T131" s="1" t="s">
        <v>63</v>
      </c>
      <c r="AR131" s="1" t="s">
        <v>52</v>
      </c>
      <c r="AS131" s="1" t="s">
        <v>52</v>
      </c>
      <c r="AU131" s="1" t="s">
        <v>217</v>
      </c>
      <c r="AV131">
        <v>51</v>
      </c>
    </row>
    <row r="132" spans="1:48" ht="30" customHeight="1" x14ac:dyDescent="0.3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</row>
    <row r="133" spans="1:48" ht="30" customHeight="1" x14ac:dyDescent="0.3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</row>
    <row r="134" spans="1:48" ht="30" customHeight="1" x14ac:dyDescent="0.3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</row>
    <row r="135" spans="1:48" ht="30" customHeight="1" x14ac:dyDescent="0.3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</row>
    <row r="136" spans="1:48" ht="30" customHeight="1" x14ac:dyDescent="0.3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</row>
    <row r="137" spans="1:48" ht="30" customHeight="1" x14ac:dyDescent="0.3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</row>
    <row r="138" spans="1:48" ht="30" customHeight="1" x14ac:dyDescent="0.3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</row>
    <row r="139" spans="1:48" ht="30" customHeight="1" x14ac:dyDescent="0.3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</row>
    <row r="140" spans="1:48" ht="30" customHeight="1" x14ac:dyDescent="0.3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</row>
    <row r="141" spans="1:48" ht="30" customHeight="1" x14ac:dyDescent="0.3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</row>
    <row r="142" spans="1:48" ht="30" customHeight="1" x14ac:dyDescent="0.3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</row>
    <row r="143" spans="1:48" ht="30" customHeight="1" x14ac:dyDescent="0.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</row>
    <row r="144" spans="1:48" ht="30" customHeight="1" x14ac:dyDescent="0.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</row>
    <row r="145" spans="1:48" ht="30" customHeight="1" x14ac:dyDescent="0.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</row>
    <row r="146" spans="1:48" ht="30" customHeight="1" x14ac:dyDescent="0.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</row>
    <row r="147" spans="1:48" ht="30" customHeight="1" x14ac:dyDescent="0.3">
      <c r="A147" s="5" t="s">
        <v>74</v>
      </c>
      <c r="B147" s="6"/>
      <c r="C147" s="6"/>
      <c r="D147" s="6"/>
      <c r="E147" s="6"/>
      <c r="F147" s="8"/>
      <c r="G147" s="6"/>
      <c r="H147" s="8"/>
      <c r="I147" s="6"/>
      <c r="J147" s="8"/>
      <c r="K147" s="6"/>
      <c r="L147" s="8"/>
      <c r="M147" s="6"/>
      <c r="N147" t="s">
        <v>75</v>
      </c>
    </row>
    <row r="148" spans="1:48" ht="30" customHeight="1" x14ac:dyDescent="0.3">
      <c r="A148" s="5" t="s">
        <v>218</v>
      </c>
      <c r="B148" s="5" t="s">
        <v>52</v>
      </c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Q148" s="1" t="s">
        <v>219</v>
      </c>
    </row>
    <row r="149" spans="1:48" ht="30" customHeight="1" x14ac:dyDescent="0.3">
      <c r="A149" s="5" t="s">
        <v>220</v>
      </c>
      <c r="B149" s="5" t="s">
        <v>221</v>
      </c>
      <c r="C149" s="5" t="s">
        <v>207</v>
      </c>
      <c r="D149" s="6">
        <v>1</v>
      </c>
      <c r="E149" s="8"/>
      <c r="F149" s="8"/>
      <c r="G149" s="8"/>
      <c r="H149" s="8"/>
      <c r="I149" s="8"/>
      <c r="J149" s="8"/>
      <c r="K149" s="8"/>
      <c r="L149" s="8"/>
      <c r="M149" s="5"/>
      <c r="N149" s="1" t="s">
        <v>222</v>
      </c>
      <c r="O149" s="1" t="s">
        <v>52</v>
      </c>
      <c r="P149" s="1" t="s">
        <v>52</v>
      </c>
      <c r="Q149" s="1" t="s">
        <v>219</v>
      </c>
      <c r="R149" s="1" t="s">
        <v>62</v>
      </c>
      <c r="S149" s="1" t="s">
        <v>63</v>
      </c>
      <c r="T149" s="1" t="s">
        <v>63</v>
      </c>
      <c r="AR149" s="1" t="s">
        <v>52</v>
      </c>
      <c r="AS149" s="1" t="s">
        <v>52</v>
      </c>
      <c r="AU149" s="1" t="s">
        <v>223</v>
      </c>
      <c r="AV149">
        <v>53</v>
      </c>
    </row>
    <row r="150" spans="1:48" ht="30" customHeight="1" x14ac:dyDescent="0.3">
      <c r="A150" s="5" t="s">
        <v>224</v>
      </c>
      <c r="B150" s="5" t="s">
        <v>225</v>
      </c>
      <c r="C150" s="5" t="s">
        <v>104</v>
      </c>
      <c r="D150" s="6">
        <v>3</v>
      </c>
      <c r="E150" s="8"/>
      <c r="F150" s="8"/>
      <c r="G150" s="8"/>
      <c r="H150" s="8"/>
      <c r="I150" s="8"/>
      <c r="J150" s="8"/>
      <c r="K150" s="8"/>
      <c r="L150" s="8"/>
      <c r="M150" s="5"/>
      <c r="N150" s="1" t="s">
        <v>226</v>
      </c>
      <c r="O150" s="1" t="s">
        <v>52</v>
      </c>
      <c r="P150" s="1" t="s">
        <v>52</v>
      </c>
      <c r="Q150" s="1" t="s">
        <v>219</v>
      </c>
      <c r="R150" s="1" t="s">
        <v>62</v>
      </c>
      <c r="S150" s="1" t="s">
        <v>63</v>
      </c>
      <c r="T150" s="1" t="s">
        <v>63</v>
      </c>
      <c r="AR150" s="1" t="s">
        <v>52</v>
      </c>
      <c r="AS150" s="1" t="s">
        <v>52</v>
      </c>
      <c r="AU150" s="1" t="s">
        <v>227</v>
      </c>
      <c r="AV150">
        <v>54</v>
      </c>
    </row>
    <row r="151" spans="1:48" ht="30" customHeight="1" x14ac:dyDescent="0.3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</row>
    <row r="152" spans="1:48" ht="30" customHeight="1" x14ac:dyDescent="0.3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</row>
    <row r="153" spans="1:48" ht="30" customHeight="1" x14ac:dyDescent="0.3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</row>
    <row r="154" spans="1:48" ht="30" customHeight="1" x14ac:dyDescent="0.3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</row>
    <row r="155" spans="1:48" ht="30" customHeight="1" x14ac:dyDescent="0.3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</row>
    <row r="156" spans="1:48" ht="30" customHeight="1" x14ac:dyDescent="0.3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</row>
    <row r="157" spans="1:48" ht="30" customHeight="1" x14ac:dyDescent="0.3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</row>
    <row r="158" spans="1:48" ht="30" customHeight="1" x14ac:dyDescent="0.3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</row>
    <row r="159" spans="1:48" ht="30" customHeight="1" x14ac:dyDescent="0.3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</row>
    <row r="160" spans="1:48" ht="30" customHeight="1" x14ac:dyDescent="0.3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</row>
    <row r="161" spans="1:48" ht="30" customHeight="1" x14ac:dyDescent="0.3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</row>
    <row r="162" spans="1:48" ht="30" customHeight="1" x14ac:dyDescent="0.3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</row>
    <row r="163" spans="1:48" ht="30" customHeight="1" x14ac:dyDescent="0.3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</row>
    <row r="164" spans="1:48" ht="30" customHeight="1" x14ac:dyDescent="0.3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</row>
    <row r="165" spans="1:48" ht="30" customHeight="1" x14ac:dyDescent="0.3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</row>
    <row r="166" spans="1:48" ht="30" customHeight="1" x14ac:dyDescent="0.3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</row>
    <row r="167" spans="1:48" ht="30" customHeight="1" x14ac:dyDescent="0.3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</row>
    <row r="168" spans="1:48" ht="30" customHeight="1" x14ac:dyDescent="0.3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</row>
    <row r="169" spans="1:48" ht="30" customHeight="1" x14ac:dyDescent="0.3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</row>
    <row r="170" spans="1:48" ht="30" customHeight="1" x14ac:dyDescent="0.3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</row>
    <row r="171" spans="1:48" ht="30" customHeight="1" x14ac:dyDescent="0.3">
      <c r="A171" s="5" t="s">
        <v>74</v>
      </c>
      <c r="B171" s="6"/>
      <c r="C171" s="6"/>
      <c r="D171" s="6"/>
      <c r="E171" s="6"/>
      <c r="F171" s="8"/>
      <c r="G171" s="6"/>
      <c r="H171" s="8"/>
      <c r="I171" s="6"/>
      <c r="J171" s="8"/>
      <c r="K171" s="6"/>
      <c r="L171" s="8"/>
      <c r="M171" s="6"/>
      <c r="N171" t="s">
        <v>75</v>
      </c>
    </row>
    <row r="172" spans="1:48" ht="30" customHeight="1" x14ac:dyDescent="0.3">
      <c r="A172" s="5" t="s">
        <v>228</v>
      </c>
      <c r="B172" s="5" t="s">
        <v>52</v>
      </c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Q172" s="1" t="s">
        <v>229</v>
      </c>
    </row>
    <row r="173" spans="1:48" ht="30" customHeight="1" x14ac:dyDescent="0.3">
      <c r="A173" s="5" t="s">
        <v>230</v>
      </c>
      <c r="B173" s="5" t="s">
        <v>231</v>
      </c>
      <c r="C173" s="5" t="s">
        <v>232</v>
      </c>
      <c r="D173" s="6">
        <v>22</v>
      </c>
      <c r="E173" s="8"/>
      <c r="F173" s="8"/>
      <c r="G173" s="8"/>
      <c r="H173" s="8"/>
      <c r="I173" s="8"/>
      <c r="J173" s="8"/>
      <c r="K173" s="8"/>
      <c r="L173" s="8"/>
      <c r="M173" s="5"/>
      <c r="N173" s="1" t="s">
        <v>233</v>
      </c>
      <c r="O173" s="1" t="s">
        <v>52</v>
      </c>
      <c r="P173" s="1" t="s">
        <v>52</v>
      </c>
      <c r="Q173" s="1" t="s">
        <v>229</v>
      </c>
      <c r="R173" s="1" t="s">
        <v>63</v>
      </c>
      <c r="S173" s="1" t="s">
        <v>63</v>
      </c>
      <c r="T173" s="1" t="s">
        <v>62</v>
      </c>
      <c r="AR173" s="1" t="s">
        <v>52</v>
      </c>
      <c r="AS173" s="1" t="s">
        <v>52</v>
      </c>
      <c r="AU173" s="1" t="s">
        <v>234</v>
      </c>
      <c r="AV173">
        <v>56</v>
      </c>
    </row>
    <row r="174" spans="1:48" ht="30" customHeight="1" x14ac:dyDescent="0.3">
      <c r="A174" s="5" t="s">
        <v>235</v>
      </c>
      <c r="B174" s="5" t="s">
        <v>236</v>
      </c>
      <c r="C174" s="5" t="s">
        <v>89</v>
      </c>
      <c r="D174" s="6">
        <v>302</v>
      </c>
      <c r="E174" s="8"/>
      <c r="F174" s="8"/>
      <c r="G174" s="8"/>
      <c r="H174" s="8"/>
      <c r="I174" s="8"/>
      <c r="J174" s="8"/>
      <c r="K174" s="8"/>
      <c r="L174" s="8"/>
      <c r="M174" s="5"/>
      <c r="N174" s="1" t="s">
        <v>237</v>
      </c>
      <c r="O174" s="1" t="s">
        <v>52</v>
      </c>
      <c r="P174" s="1" t="s">
        <v>52</v>
      </c>
      <c r="Q174" s="1" t="s">
        <v>229</v>
      </c>
      <c r="R174" s="1" t="s">
        <v>63</v>
      </c>
      <c r="S174" s="1" t="s">
        <v>63</v>
      </c>
      <c r="T174" s="1" t="s">
        <v>62</v>
      </c>
      <c r="AR174" s="1" t="s">
        <v>52</v>
      </c>
      <c r="AS174" s="1" t="s">
        <v>52</v>
      </c>
      <c r="AU174" s="1" t="s">
        <v>238</v>
      </c>
      <c r="AV174">
        <v>57</v>
      </c>
    </row>
    <row r="175" spans="1:48" ht="30" customHeight="1" x14ac:dyDescent="0.3">
      <c r="A175" s="5" t="s">
        <v>239</v>
      </c>
      <c r="B175" s="5" t="s">
        <v>240</v>
      </c>
      <c r="C175" s="5" t="s">
        <v>89</v>
      </c>
      <c r="D175" s="6">
        <v>302</v>
      </c>
      <c r="E175" s="8"/>
      <c r="F175" s="8"/>
      <c r="G175" s="8"/>
      <c r="H175" s="8"/>
      <c r="I175" s="8"/>
      <c r="J175" s="8"/>
      <c r="K175" s="8"/>
      <c r="L175" s="8"/>
      <c r="M175" s="5"/>
      <c r="N175" s="1" t="s">
        <v>241</v>
      </c>
      <c r="O175" s="1" t="s">
        <v>52</v>
      </c>
      <c r="P175" s="1" t="s">
        <v>52</v>
      </c>
      <c r="Q175" s="1" t="s">
        <v>229</v>
      </c>
      <c r="R175" s="1" t="s">
        <v>63</v>
      </c>
      <c r="S175" s="1" t="s">
        <v>62</v>
      </c>
      <c r="T175" s="1" t="s">
        <v>63</v>
      </c>
      <c r="AR175" s="1" t="s">
        <v>52</v>
      </c>
      <c r="AS175" s="1" t="s">
        <v>52</v>
      </c>
      <c r="AU175" s="1" t="s">
        <v>242</v>
      </c>
      <c r="AV175">
        <v>58</v>
      </c>
    </row>
    <row r="176" spans="1:48" ht="30" customHeight="1" x14ac:dyDescent="0.3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</row>
    <row r="177" spans="1:13" ht="30" customHeight="1" x14ac:dyDescent="0.3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</row>
    <row r="178" spans="1:13" ht="30" customHeight="1" x14ac:dyDescent="0.3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</row>
    <row r="179" spans="1:13" ht="30" customHeight="1" x14ac:dyDescent="0.3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</row>
    <row r="180" spans="1:13" ht="30" customHeight="1" x14ac:dyDescent="0.3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</row>
    <row r="181" spans="1:13" ht="30" customHeight="1" x14ac:dyDescent="0.3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</row>
    <row r="182" spans="1:13" ht="30" customHeight="1" x14ac:dyDescent="0.3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</row>
    <row r="183" spans="1:13" ht="30" customHeight="1" x14ac:dyDescent="0.3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</row>
    <row r="184" spans="1:13" ht="30" customHeight="1" x14ac:dyDescent="0.3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</row>
    <row r="185" spans="1:13" ht="30" customHeight="1" x14ac:dyDescent="0.3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</row>
    <row r="186" spans="1:13" ht="30" customHeight="1" x14ac:dyDescent="0.3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</row>
    <row r="187" spans="1:13" ht="30" customHeight="1" x14ac:dyDescent="0.3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</row>
    <row r="188" spans="1:13" ht="30" customHeight="1" x14ac:dyDescent="0.3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</row>
    <row r="189" spans="1:13" ht="30" customHeight="1" x14ac:dyDescent="0.3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</row>
    <row r="190" spans="1:13" ht="30" customHeight="1" x14ac:dyDescent="0.3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</row>
    <row r="191" spans="1:13" ht="30" customHeight="1" x14ac:dyDescent="0.3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</row>
    <row r="192" spans="1:13" ht="30" customHeight="1" x14ac:dyDescent="0.3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</row>
    <row r="193" spans="1:48" ht="30" customHeight="1" x14ac:dyDescent="0.3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</row>
    <row r="194" spans="1:48" ht="30" customHeight="1" x14ac:dyDescent="0.3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</row>
    <row r="195" spans="1:48" ht="30" customHeight="1" x14ac:dyDescent="0.3">
      <c r="A195" s="5" t="s">
        <v>74</v>
      </c>
      <c r="B195" s="6"/>
      <c r="C195" s="6"/>
      <c r="D195" s="6"/>
      <c r="E195" s="6"/>
      <c r="F195" s="8"/>
      <c r="G195" s="6"/>
      <c r="H195" s="8"/>
      <c r="I195" s="6"/>
      <c r="J195" s="8"/>
      <c r="K195" s="6"/>
      <c r="L195" s="8"/>
      <c r="M195" s="6"/>
      <c r="N195" t="s">
        <v>75</v>
      </c>
    </row>
    <row r="196" spans="1:48" ht="30" customHeight="1" x14ac:dyDescent="0.3">
      <c r="A196" s="5" t="s">
        <v>243</v>
      </c>
      <c r="B196" s="5" t="s">
        <v>52</v>
      </c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Q196" s="1" t="s">
        <v>244</v>
      </c>
    </row>
    <row r="197" spans="1:48" ht="30" customHeight="1" x14ac:dyDescent="0.3">
      <c r="A197" s="5" t="s">
        <v>246</v>
      </c>
      <c r="B197" s="5" t="s">
        <v>247</v>
      </c>
      <c r="C197" s="5" t="s">
        <v>248</v>
      </c>
      <c r="D197" s="6">
        <v>12.5</v>
      </c>
      <c r="E197" s="8"/>
      <c r="F197" s="8"/>
      <c r="G197" s="8"/>
      <c r="H197" s="8"/>
      <c r="I197" s="8"/>
      <c r="J197" s="8"/>
      <c r="K197" s="8"/>
      <c r="L197" s="8"/>
      <c r="M197" s="5"/>
      <c r="N197" s="1" t="s">
        <v>249</v>
      </c>
      <c r="O197" s="1" t="s">
        <v>52</v>
      </c>
      <c r="P197" s="1" t="s">
        <v>52</v>
      </c>
      <c r="Q197" s="1" t="s">
        <v>244</v>
      </c>
      <c r="R197" s="1" t="s">
        <v>63</v>
      </c>
      <c r="S197" s="1" t="s">
        <v>63</v>
      </c>
      <c r="T197" s="1" t="s">
        <v>62</v>
      </c>
      <c r="AR197" s="1" t="s">
        <v>52</v>
      </c>
      <c r="AS197" s="1" t="s">
        <v>52</v>
      </c>
      <c r="AU197" s="1" t="s">
        <v>250</v>
      </c>
      <c r="AV197">
        <v>60</v>
      </c>
    </row>
    <row r="198" spans="1:48" ht="30" customHeight="1" x14ac:dyDescent="0.3">
      <c r="A198" s="5" t="s">
        <v>251</v>
      </c>
      <c r="B198" s="5" t="s">
        <v>252</v>
      </c>
      <c r="C198" s="5" t="s">
        <v>248</v>
      </c>
      <c r="D198" s="6">
        <v>12.5</v>
      </c>
      <c r="E198" s="8"/>
      <c r="F198" s="8"/>
      <c r="G198" s="8"/>
      <c r="H198" s="8"/>
      <c r="I198" s="8"/>
      <c r="J198" s="8"/>
      <c r="K198" s="8"/>
      <c r="L198" s="8"/>
      <c r="M198" s="5"/>
      <c r="N198" s="1" t="s">
        <v>253</v>
      </c>
      <c r="O198" s="1" t="s">
        <v>52</v>
      </c>
      <c r="P198" s="1" t="s">
        <v>52</v>
      </c>
      <c r="Q198" s="1" t="s">
        <v>244</v>
      </c>
      <c r="R198" s="1" t="s">
        <v>63</v>
      </c>
      <c r="S198" s="1" t="s">
        <v>63</v>
      </c>
      <c r="T198" s="1" t="s">
        <v>62</v>
      </c>
      <c r="AR198" s="1" t="s">
        <v>52</v>
      </c>
      <c r="AS198" s="1" t="s">
        <v>52</v>
      </c>
      <c r="AU198" s="1" t="s">
        <v>254</v>
      </c>
      <c r="AV198">
        <v>61</v>
      </c>
    </row>
    <row r="199" spans="1:48" ht="30" customHeight="1" x14ac:dyDescent="0.3">
      <c r="A199" s="5" t="s">
        <v>255</v>
      </c>
      <c r="B199" s="5" t="s">
        <v>256</v>
      </c>
      <c r="C199" s="5" t="s">
        <v>248</v>
      </c>
      <c r="D199" s="6">
        <v>12.5</v>
      </c>
      <c r="E199" s="8"/>
      <c r="F199" s="8"/>
      <c r="G199" s="8"/>
      <c r="H199" s="8"/>
      <c r="I199" s="8"/>
      <c r="J199" s="8"/>
      <c r="K199" s="8"/>
      <c r="L199" s="8"/>
      <c r="M199" s="5"/>
      <c r="N199" s="1" t="s">
        <v>257</v>
      </c>
      <c r="O199" s="1" t="s">
        <v>52</v>
      </c>
      <c r="P199" s="1" t="s">
        <v>52</v>
      </c>
      <c r="Q199" s="1" t="s">
        <v>244</v>
      </c>
      <c r="R199" s="1" t="s">
        <v>63</v>
      </c>
      <c r="S199" s="1" t="s">
        <v>63</v>
      </c>
      <c r="T199" s="1" t="s">
        <v>62</v>
      </c>
      <c r="AR199" s="1" t="s">
        <v>52</v>
      </c>
      <c r="AS199" s="1" t="s">
        <v>52</v>
      </c>
      <c r="AU199" s="1" t="s">
        <v>258</v>
      </c>
      <c r="AV199">
        <v>62</v>
      </c>
    </row>
    <row r="200" spans="1:48" ht="30" customHeight="1" x14ac:dyDescent="0.3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</row>
    <row r="201" spans="1:48" ht="30" customHeight="1" x14ac:dyDescent="0.3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</row>
    <row r="202" spans="1:48" ht="30" customHeight="1" x14ac:dyDescent="0.3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</row>
    <row r="203" spans="1:48" ht="30" customHeight="1" x14ac:dyDescent="0.3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</row>
    <row r="204" spans="1:48" ht="30" customHeight="1" x14ac:dyDescent="0.3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</row>
    <row r="205" spans="1:48" ht="30" customHeight="1" x14ac:dyDescent="0.3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</row>
    <row r="206" spans="1:48" ht="30" customHeight="1" x14ac:dyDescent="0.3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</row>
    <row r="207" spans="1:48" ht="30" customHeight="1" x14ac:dyDescent="0.3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</row>
    <row r="208" spans="1:48" ht="30" customHeight="1" x14ac:dyDescent="0.3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</row>
    <row r="209" spans="1:14" ht="30" customHeight="1" x14ac:dyDescent="0.3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</row>
    <row r="210" spans="1:14" ht="30" customHeight="1" x14ac:dyDescent="0.3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</row>
    <row r="211" spans="1:14" ht="30" customHeight="1" x14ac:dyDescent="0.3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</row>
    <row r="212" spans="1:14" ht="30" customHeight="1" x14ac:dyDescent="0.3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</row>
    <row r="213" spans="1:14" ht="30" customHeight="1" x14ac:dyDescent="0.3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</row>
    <row r="214" spans="1:14" ht="30" customHeight="1" x14ac:dyDescent="0.3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</row>
    <row r="215" spans="1:14" ht="30" customHeight="1" x14ac:dyDescent="0.3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</row>
    <row r="216" spans="1:14" ht="30" customHeight="1" x14ac:dyDescent="0.3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</row>
    <row r="217" spans="1:14" ht="30" customHeight="1" x14ac:dyDescent="0.3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</row>
    <row r="218" spans="1:14" ht="30" customHeight="1" x14ac:dyDescent="0.3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</row>
    <row r="219" spans="1:14" ht="30" customHeight="1" x14ac:dyDescent="0.3">
      <c r="A219" s="5" t="s">
        <v>74</v>
      </c>
      <c r="B219" s="6"/>
      <c r="C219" s="6"/>
      <c r="D219" s="6"/>
      <c r="E219" s="6"/>
      <c r="F219" s="8">
        <f>SUM(F197:F218)</f>
        <v>0</v>
      </c>
      <c r="G219" s="6"/>
      <c r="H219" s="8">
        <f>SUM(H197:H218)</f>
        <v>0</v>
      </c>
      <c r="I219" s="6"/>
      <c r="J219" s="8">
        <f>SUM(J197:J218)</f>
        <v>0</v>
      </c>
      <c r="K219" s="6"/>
      <c r="L219" s="8">
        <f>SUM(L197:L218)</f>
        <v>0</v>
      </c>
      <c r="M219" s="6"/>
      <c r="N219" t="s">
        <v>75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9" manualBreakCount="9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2023-06-27T08:44:57Z</dcterms:created>
  <dcterms:modified xsi:type="dcterms:W3CDTF">2023-07-05T02:16:54Z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NjQzIiwibG9nVGltZSI6IjIwMjMtMDYtMzBUMDY6MzA6NDRaIiwicElEIjo0MTk0MzA0LCJ0cmFjZUlkIjoiNzQ3RERGRUU1NjJDNDhENEIxNTdBNTk2MEIxRkZCMzQiLCJ1c2VyQ29kZSI6IjIyMTIwMiJ9LCJub2RlMiI6eyJkc2QiOiIwMTAwMDAwMDAwMDAyNjQzIiwibG9nVGltZSI6IjIwMjMtMDYtMzBUMDY6MzA6NDRaIiwicElEIjo0MTk0MzA0LCJ0cmFjZUlkIjoiNzQ3RERGRUU1NjJDNDhENEIxNTdBNTk2MEIxRkZCMzQiLCJ1c2VyQ29kZSI6IjIyMTIwMiJ9LCJub2RlMyI6eyJkc2QiOiIwMTAwMDAwMDAwMDAyNjQzIiwibG9nVGltZSI6IjIwMjMtMDYtMzBUMDY6MzA6NDRaIiwicElEIjo0MTk0MzA0LCJ0cmFjZUlkIjoiNzQ3RERGRUU1NjJDNDhENEIxNTdBNTk2MEIxRkZCMzQiLCJ1c2VyQ29kZSI6IjIyMTIwMiJ9LCJub2RlNCI6eyJkc2QiOiIwMTAwMDAwMDAwMDAyNjQzIiwibG9nVGltZSI6IjIwMjMtMDctMDVUMDE6NDQ6MzhaIiwicElEIjo0MTk0MzA0LCJ0cmFjZUlkIjoiOERCM0Q2QkFGOUUwNDFCOUI3NDA3Rjg5MTNCODIyMDciLCJ1c2VyQ29kZSI6IjIyMTIwMiJ9LCJub2RlNSI6eyJkc2QiOiIwMDAwMDAwMDAwMDAwMDAwIiwibG9nVGltZSI6IjIwMjMtMDctMDVUMDI6Mzc6MDlaIiwicElEIjoyMDQ4LCJ0cmFjZUlkIjoiMjlGMUEzRERCNTU5NDM5RTgxNDVDOTZBODcxQUIyNTUiLCJ1c2VyQ29kZSI6IjIyMTIwMiJ9LCJub2RlQ291bnQiOjN9</vt:lpwstr>
  </property>
  <property fmtid="{D5CDD505-2E9C-101B-9397-08002B2CF9AE}" name="FDRClass" pid="5">
    <vt:lpwstr>0</vt:lpwstr>
  </property>
  <property fmtid="{D5CDD505-2E9C-101B-9397-08002B2CF9AE}" name="FDRSet" pid="6">
    <vt:lpwstr>0</vt:lpwstr>
  </property>
</Properties>
</file>