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230108 (MAUM돌봄 융합교육센터 인프라 구축공사 -\입찰\"/>
    </mc:Choice>
  </mc:AlternateContent>
  <xr:revisionPtr revIDLastSave="0" documentId="13_ncr:1_{FB878A10-2003-49E3-A725-56B7E945B4A5}" xr6:coauthVersionLast="36" xr6:coauthVersionMax="36" xr10:uidLastSave="{00000000-0000-0000-0000-000000000000}"/>
  <bookViews>
    <workbookView xWindow="-120" yWindow="-120" windowWidth="19440" windowHeight="15150" activeTab="1" xr2:uid="{8BD6F304-0F05-4CFC-AF76-186AA7725EA4}"/>
  </bookViews>
  <sheets>
    <sheet name="총괄" sheetId="10" r:id="rId1"/>
    <sheet name="원가" sheetId="11" r:id="rId2"/>
    <sheet name="공종별집계표(건축)" sheetId="9" r:id="rId3"/>
    <sheet name="공종별집계표(기계)" sheetId="12" r:id="rId4"/>
    <sheet name="공종별내역서(건축)" sheetId="8" r:id="rId5"/>
    <sheet name="공종별내역서(기계)" sheetId="13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">"="</definedName>
    <definedName name="___________q45" localSheetId="1">{"'용역비'!$A$4:$C$8"}</definedName>
    <definedName name="___________q45">{"'용역비'!$A$4:$C$8"}</definedName>
    <definedName name="_________q45" localSheetId="1">{"'용역비'!$A$4:$C$8"}</definedName>
    <definedName name="_________q45">{"'용역비'!$A$4:$C$8"}</definedName>
    <definedName name="_______q45" localSheetId="1">{"'용역비'!$A$4:$C$8"}</definedName>
    <definedName name="_______q45">{"'용역비'!$A$4:$C$8"}</definedName>
    <definedName name="______q45" localSheetId="1">{"'용역비'!$A$4:$C$8"}</definedName>
    <definedName name="______q45">{"'용역비'!$A$4:$C$8"}</definedName>
    <definedName name="_____q45" localSheetId="1">{"'용역비'!$A$4:$C$8"}</definedName>
    <definedName name="_____q45">{"'용역비'!$A$4:$C$8"}</definedName>
    <definedName name="____q45" localSheetId="1">{"'용역비'!$A$4:$C$8"}</definedName>
    <definedName name="____q45">{"'용역비'!$A$4:$C$8"}</definedName>
    <definedName name="___A100000">#N/A</definedName>
    <definedName name="___A69999">#N/A</definedName>
    <definedName name="___A99999">#N/A</definedName>
    <definedName name="___HSH1">#N/A</definedName>
    <definedName name="___HSH2">#N/A</definedName>
    <definedName name="___LG15">#N/A</definedName>
    <definedName name="___LG17">#N/A</definedName>
    <definedName name="___LG18">#N/A</definedName>
    <definedName name="___LG21">#N/A</definedName>
    <definedName name="___LG6">#N/A</definedName>
    <definedName name="___LG9">#N/A</definedName>
    <definedName name="___LS15">#N/A</definedName>
    <definedName name="___LS17">#N/A</definedName>
    <definedName name="___LS18">#N/A</definedName>
    <definedName name="___LS21">#N/A</definedName>
    <definedName name="___LS6">#N/A</definedName>
    <definedName name="___LS9">#N/A</definedName>
    <definedName name="___MG109">#N/A</definedName>
    <definedName name="___MG135">#N/A</definedName>
    <definedName name="___MG15">#N/A</definedName>
    <definedName name="___MG3">#N/A</definedName>
    <definedName name="___MG43">#N/A</definedName>
    <definedName name="___MG44">#N/A</definedName>
    <definedName name="___MG46">#N/A</definedName>
    <definedName name="___MG57">#N/A</definedName>
    <definedName name="___MG6">#N/A</definedName>
    <definedName name="___MG8">#N/A</definedName>
    <definedName name="___MG9">#N/A</definedName>
    <definedName name="___MS109">#N/A</definedName>
    <definedName name="___MS135">#N/A</definedName>
    <definedName name="___MS15">#N/A</definedName>
    <definedName name="___MS3">#N/A</definedName>
    <definedName name="___MS43">#N/A</definedName>
    <definedName name="___MS44">#N/A</definedName>
    <definedName name="___MS46">#N/A</definedName>
    <definedName name="___MS57">#N/A</definedName>
    <definedName name="___MS6">#N/A</definedName>
    <definedName name="___MS8">#N/A</definedName>
    <definedName name="___MS9">#N/A</definedName>
    <definedName name="___NP1">#N/A</definedName>
    <definedName name="___NP2">#N/A</definedName>
    <definedName name="___NSH1">#N/A</definedName>
    <definedName name="___NSH2">#N/A</definedName>
    <definedName name="___q45" localSheetId="1">{"'용역비'!$A$4:$C$8"}</definedName>
    <definedName name="___q45">{"'용역비'!$A$4:$C$8"}</definedName>
    <definedName name="___SBB1">#N/A</definedName>
    <definedName name="___SBB2">#N/A</definedName>
    <definedName name="___SBB3">#N/A</definedName>
    <definedName name="___SBB4">#N/A</definedName>
    <definedName name="___SBB5">#N/A</definedName>
    <definedName name="___sh2">#N/A</definedName>
    <definedName name="___sh2_1">#N/A</definedName>
    <definedName name="___SHH1">#N/A</definedName>
    <definedName name="___SHH2">#N/A</definedName>
    <definedName name="___SHH3">#N/A</definedName>
    <definedName name="___ST1">#N/A</definedName>
    <definedName name="__1">#N/A</definedName>
    <definedName name="__123Graph_B" hidden="1">[1]B!#REF!</definedName>
    <definedName name="__123Graph_D" hidden="1">[1]B!#REF!</definedName>
    <definedName name="__123Graph_F" hidden="1">[1]B!#REF!</definedName>
    <definedName name="__123Graph_X" hidden="1">[1]B!#REF!</definedName>
    <definedName name="__A100000">#N/A</definedName>
    <definedName name="__A69999">#N/A</definedName>
    <definedName name="__A99999">#N/A</definedName>
    <definedName name="__DemandLoad">TRUE</definedName>
    <definedName name="__edt10">#N/A</definedName>
    <definedName name="__epb25">#N/A</definedName>
    <definedName name="__erb01">#N/A</definedName>
    <definedName name="__IntlFixup">TRUE</definedName>
    <definedName name="__LG15">#N/A</definedName>
    <definedName name="__LG17">#N/A</definedName>
    <definedName name="__LG18">#N/A</definedName>
    <definedName name="__LG21">#N/A</definedName>
    <definedName name="__LG6">#N/A</definedName>
    <definedName name="__LG9">#N/A</definedName>
    <definedName name="__LS15">#N/A</definedName>
    <definedName name="__LS17">#N/A</definedName>
    <definedName name="__LS18">#N/A</definedName>
    <definedName name="__LS21">#N/A</definedName>
    <definedName name="__LS6">#N/A</definedName>
    <definedName name="__LS9">#N/A</definedName>
    <definedName name="__mdt10">#N/A</definedName>
    <definedName name="__MG109">#N/A</definedName>
    <definedName name="__MG135">#N/A</definedName>
    <definedName name="__MG15">#N/A</definedName>
    <definedName name="__MG3">#N/A</definedName>
    <definedName name="__MG43">#N/A</definedName>
    <definedName name="__MG44">#N/A</definedName>
    <definedName name="__MG46">#N/A</definedName>
    <definedName name="__MG57">#N/A</definedName>
    <definedName name="__MG6">#N/A</definedName>
    <definedName name="__MG8">#N/A</definedName>
    <definedName name="__MG9">#N/A</definedName>
    <definedName name="__mpb25">#N/A</definedName>
    <definedName name="__mrb01">#N/A</definedName>
    <definedName name="__MS109">#N/A</definedName>
    <definedName name="__MS135">#N/A</definedName>
    <definedName name="__MS15">#N/A</definedName>
    <definedName name="__MS3">#N/A</definedName>
    <definedName name="__MS43">#N/A</definedName>
    <definedName name="__MS44">#N/A</definedName>
    <definedName name="__MS46">#N/A</definedName>
    <definedName name="__MS57">#N/A</definedName>
    <definedName name="__MS6">#N/A</definedName>
    <definedName name="__MS8">#N/A</definedName>
    <definedName name="__MS9">#N/A</definedName>
    <definedName name="__q45" localSheetId="1">{"'용역비'!$A$4:$C$8"}</definedName>
    <definedName name="__q45">{"'용역비'!$A$4:$C$8"}</definedName>
    <definedName name="_\D">#N/A</definedName>
    <definedName name="_\X">#N/A</definedName>
    <definedName name="_\Z">#N/A</definedName>
    <definedName name="_1">#N/A</definedName>
    <definedName name="_1_">#N/A</definedName>
    <definedName name="_10">#N/A</definedName>
    <definedName name="_10_3__Criteria">#N/A</definedName>
    <definedName name="_11">#N/A</definedName>
    <definedName name="_11G_0Extr">#N/A</definedName>
    <definedName name="_12">#N/A</definedName>
    <definedName name="_12G_0Extract">#N/A</definedName>
    <definedName name="_13">#N/A</definedName>
    <definedName name="_13G__Extr">#N/A</definedName>
    <definedName name="_14">#N/A</definedName>
    <definedName name="_14G__Extract">#N/A</definedName>
    <definedName name="_15">#N/A</definedName>
    <definedName name="_16">#N/A</definedName>
    <definedName name="_16a1_">#N/A</definedName>
    <definedName name="_17">#N/A</definedName>
    <definedName name="_18">#N/A</definedName>
    <definedName name="_19">#N/A</definedName>
    <definedName name="_19a10_">#N/A</definedName>
    <definedName name="_2">#N/A</definedName>
    <definedName name="_2_0\LA">#N/A</definedName>
    <definedName name="_20">#N/A</definedName>
    <definedName name="_21">#N/A</definedName>
    <definedName name="_21a1_">[0]!_21a1_</definedName>
    <definedName name="_22">#N/A</definedName>
    <definedName name="_22a11_">#N/A</definedName>
    <definedName name="_23">#N/A</definedName>
    <definedName name="_23a10_">[0]!_23a10_</definedName>
    <definedName name="_24">#N/A</definedName>
    <definedName name="_25">#N/A</definedName>
    <definedName name="_25a11_">[0]!_25a11_</definedName>
    <definedName name="_25a12_">#N/A</definedName>
    <definedName name="_26">#N/A</definedName>
    <definedName name="_27">#N/A</definedName>
    <definedName name="_27a12_">[0]!_27a12_</definedName>
    <definedName name="_28">#N/A</definedName>
    <definedName name="_28a13_">#N/A</definedName>
    <definedName name="_29">#N/A</definedName>
    <definedName name="_29a13_">[0]!_29a13_</definedName>
    <definedName name="_3">#N/A</definedName>
    <definedName name="_3_0\MID">#N/A</definedName>
    <definedName name="_30">#N/A</definedName>
    <definedName name="_31">#N/A</definedName>
    <definedName name="_31a14_">#N/A</definedName>
    <definedName name="_32">#N/A</definedName>
    <definedName name="_33">#N/A</definedName>
    <definedName name="_33a15_">[0]!_33a15_</definedName>
    <definedName name="_34">#N/A</definedName>
    <definedName name="_34a15_">#N/A</definedName>
    <definedName name="_35">#N/A</definedName>
    <definedName name="_35a16_">[0]!_35a16_</definedName>
    <definedName name="_36">#N/A</definedName>
    <definedName name="_37">#N/A</definedName>
    <definedName name="_37a16_">#N/A</definedName>
    <definedName name="_37a17_">[0]!_37a17_</definedName>
    <definedName name="_38">#N/A</definedName>
    <definedName name="_39">#N/A</definedName>
    <definedName name="_39a2_">[0]!_39a2_</definedName>
    <definedName name="_4">#N/A</definedName>
    <definedName name="_4_0\SM">#N/A</definedName>
    <definedName name="_40">#N/A</definedName>
    <definedName name="_40a17_">#N/A</definedName>
    <definedName name="_41">#N/A</definedName>
    <definedName name="_41a3_">[0]!_41a3_</definedName>
    <definedName name="_42">#N/A</definedName>
    <definedName name="_43">#N/A</definedName>
    <definedName name="_43a2_">#N/A</definedName>
    <definedName name="_43a4_">[0]!_43a4_</definedName>
    <definedName name="_44">#N/A</definedName>
    <definedName name="_45">#N/A</definedName>
    <definedName name="_45a5_">[0]!_45a5_</definedName>
    <definedName name="_46">#N/A</definedName>
    <definedName name="_46a3_">#N/A</definedName>
    <definedName name="_47">#N/A</definedName>
    <definedName name="_47a6_">[0]!_47a6_</definedName>
    <definedName name="_48">#N/A</definedName>
    <definedName name="_49">#N/A</definedName>
    <definedName name="_49a4_">#N/A</definedName>
    <definedName name="_49a7_">[0]!_49a7_</definedName>
    <definedName name="_5">#N/A</definedName>
    <definedName name="_5_0ME">#N/A</definedName>
    <definedName name="_50">#N/A</definedName>
    <definedName name="_51">#N/A</definedName>
    <definedName name="_51a8_">[0]!_51a8_</definedName>
    <definedName name="_52">#N/A</definedName>
    <definedName name="_52a5_">#N/A</definedName>
    <definedName name="_53">#N/A</definedName>
    <definedName name="_53a9_">[0]!_53a9_</definedName>
    <definedName name="_54">#N/A</definedName>
    <definedName name="_55">#N/A</definedName>
    <definedName name="_55a6_">#N/A</definedName>
    <definedName name="_56">#N/A</definedName>
    <definedName name="_57">#N/A</definedName>
    <definedName name="_58">#N/A</definedName>
    <definedName name="_58a7_">#N/A</definedName>
    <definedName name="_59">#N/A</definedName>
    <definedName name="_6">#N/A</definedName>
    <definedName name="_6_0ME">#N/A</definedName>
    <definedName name="_60">#N/A</definedName>
    <definedName name="_61">#N/A</definedName>
    <definedName name="_61a8_">#N/A</definedName>
    <definedName name="_62">#N/A</definedName>
    <definedName name="_63">#N/A</definedName>
    <definedName name="_64">#N/A</definedName>
    <definedName name="_64a9_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3_0Crite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0Criteria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_Crite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00000">#N/A</definedName>
    <definedName name="_A69999">#N/A</definedName>
    <definedName name="_A99999">#N/A</definedName>
    <definedName name="_Dist_Bin" hidden="1">[2]조명시설!#REF!</definedName>
    <definedName name="_Dist_Values" hidden="1">[2]조명시설!#REF!</definedName>
    <definedName name="_edt10">#N/A</definedName>
    <definedName name="_epb25">#N/A</definedName>
    <definedName name="_erb01">#N/A</definedName>
    <definedName name="_xlnm._FilterDatabase" hidden="1">#REF!</definedName>
    <definedName name="_JHY1">#N/A</definedName>
    <definedName name="_JHY2">#N/A</definedName>
    <definedName name="_LG15">#N/A</definedName>
    <definedName name="_LG17">#N/A</definedName>
    <definedName name="_LG18">#N/A</definedName>
    <definedName name="_LG21">#N/A</definedName>
    <definedName name="_LG6">#N/A</definedName>
    <definedName name="_LG9">#N/A</definedName>
    <definedName name="_LKS1">#N/A</definedName>
    <definedName name="_LKS2">#N/A</definedName>
    <definedName name="_LS15">#N/A</definedName>
    <definedName name="_LS17">#N/A</definedName>
    <definedName name="_LS18">#N/A</definedName>
    <definedName name="_LS21">#N/A</definedName>
    <definedName name="_LS6">#N/A</definedName>
    <definedName name="_LS9">#N/A</definedName>
    <definedName name="_mdt10">#N/A</definedName>
    <definedName name="_MG109">#N/A</definedName>
    <definedName name="_MG135">#N/A</definedName>
    <definedName name="_MG15">#N/A</definedName>
    <definedName name="_MG3">#N/A</definedName>
    <definedName name="_MG43">#N/A</definedName>
    <definedName name="_MG44">#N/A</definedName>
    <definedName name="_MG46">#N/A</definedName>
    <definedName name="_MG57">#N/A</definedName>
    <definedName name="_MG6">#N/A</definedName>
    <definedName name="_MG8">#N/A</definedName>
    <definedName name="_MG9">#N/A</definedName>
    <definedName name="_mpb25">#N/A</definedName>
    <definedName name="_mrb01">#N/A</definedName>
    <definedName name="_MS109">#N/A</definedName>
    <definedName name="_MS135">#N/A</definedName>
    <definedName name="_MS15">#N/A</definedName>
    <definedName name="_MS3">#N/A</definedName>
    <definedName name="_MS43">#N/A</definedName>
    <definedName name="_MS44">#N/A</definedName>
    <definedName name="_MS46">#N/A</definedName>
    <definedName name="_MS57">#N/A</definedName>
    <definedName name="_MS6">#N/A</definedName>
    <definedName name="_MS8">#N/A</definedName>
    <definedName name="_MS9">#N/A</definedName>
    <definedName name="_Order1">255</definedName>
    <definedName name="_Order1_1" hidden="1">255</definedName>
    <definedName name="_Order2">255</definedName>
    <definedName name="_Order2_1" hidden="1">255</definedName>
    <definedName name="_Parse_Out" hidden="1">[3]갑지!#REF!</definedName>
    <definedName name="_q45" localSheetId="1">{"'용역비'!$A$4:$C$8"}</definedName>
    <definedName name="_q45">{"'용역비'!$A$4:$C$8"}</definedName>
    <definedName name="_Regression_Int">1</definedName>
    <definedName name="_tt1">"tt1"</definedName>
    <definedName name="\\O">#N/A</definedName>
    <definedName name="\0">#N/A</definedName>
    <definedName name="\0_1">#N/A</definedName>
    <definedName name="\a">#N/A</definedName>
    <definedName name="\a_1">#N/A</definedName>
    <definedName name="\c">#N/A</definedName>
    <definedName name="\LARGE">#N/A</definedName>
    <definedName name="\MIDDLE">#N/A</definedName>
    <definedName name="\n">#N/A</definedName>
    <definedName name="\o">#N/A</definedName>
    <definedName name="\o_1">#N/A</definedName>
    <definedName name="\q">#N/A</definedName>
    <definedName name="\r">#N/A</definedName>
    <definedName name="\s">#N/A</definedName>
    <definedName name="\SMALL">#N/A</definedName>
    <definedName name="\u">#N/A</definedName>
    <definedName name="\v">#N/A</definedName>
    <definedName name="\w">#N/A</definedName>
    <definedName name="\y">#N/A</definedName>
    <definedName name="A1..A2_">#N/A</definedName>
    <definedName name="A1..A200_">#N/A</definedName>
    <definedName name="A1111111">#N/A</definedName>
    <definedName name="A12..A13_">#N/A</definedName>
    <definedName name="aaaa" localSheetId="1">BlankMacro1</definedName>
    <definedName name="aaaa" localSheetId="0">BlankMacro1</definedName>
    <definedName name="aaaa">BlankMacro1</definedName>
    <definedName name="aaaaaaa" localSheetId="1">{"Book1","상동3BL옥외설계계산서(1차검토분).xls"}</definedName>
    <definedName name="aaaaaaa">{"Book1","상동3BL옥외설계계산서(1차검토분).xls"}</definedName>
    <definedName name="AAAAAAAAA">#N/A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"C:\dnkim\협력업체\카드발송.mdb"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vv" localSheetId="1">{"'Firr(선)'!$AS$1:$AY$62","'Firr(사)'!$AS$1:$AY$62","'Firr(회)'!$AS$1:$AY$62","'Firr(선)'!$L$1:$V$62","'Firr(사)'!$L$1:$V$62","'Firr(회)'!$L$1:$V$62"}</definedName>
    <definedName name="adfvvv">{"'Firr(선)'!$AS$1:$AY$62","'Firr(사)'!$AS$1:$AY$62","'Firr(회)'!$AS$1:$AY$62","'Firr(선)'!$L$1:$V$62","'Firr(사)'!$L$1:$V$62","'Firr(회)'!$L$1:$V$62"}</definedName>
    <definedName name="AHU1엔탈">"Edit Box 37"</definedName>
    <definedName name="ahwl" localSheetId="0">ROUND([4]!ahwl*0.0254,3)</definedName>
    <definedName name="ahwl">ROUND([4]!ahwl*0.0254,3)</definedName>
    <definedName name="anscount">1</definedName>
    <definedName name="asfwe" localSheetId="1">{"'Firr(선)'!$AS$1:$AY$62","'Firr(사)'!$AS$1:$AY$62","'Firr(회)'!$AS$1:$AY$62","'Firr(선)'!$L$1:$V$62","'Firr(사)'!$L$1:$V$62","'Firr(회)'!$L$1:$V$62"}</definedName>
    <definedName name="asfwe">{"'Firr(선)'!$AS$1:$AY$62","'Firr(사)'!$AS$1:$AY$62","'Firr(회)'!$AS$1:$AY$62","'Firr(선)'!$L$1:$V$62","'Firr(사)'!$L$1:$V$62","'Firr(회)'!$L$1:$V$62"}</definedName>
    <definedName name="AT">#N/A</definedName>
    <definedName name="awer" localSheetId="1">{"'Firr(선)'!$AS$1:$AY$62","'Firr(사)'!$AS$1:$AY$62","'Firr(회)'!$AS$1:$AY$62","'Firr(선)'!$L$1:$V$62","'Firr(사)'!$L$1:$V$62","'Firr(회)'!$L$1:$V$62"}</definedName>
    <definedName name="awer">{"'Firr(선)'!$AS$1:$AY$62","'Firr(사)'!$AS$1:$AY$62","'Firr(회)'!$AS$1:$AY$62","'Firr(선)'!$L$1:$V$62","'Firr(사)'!$L$1:$V$62","'Firr(회)'!$L$1:$V$62"}</definedName>
    <definedName name="B">#REF!</definedName>
    <definedName name="BaloonText">#N/A</definedName>
    <definedName name="BDCODE">#N/A</definedName>
    <definedName name="begin">#N/A</definedName>
    <definedName name="birthday">#N/A</definedName>
    <definedName name="BONG">#N/A</definedName>
    <definedName name="BTYPE">#N/A</definedName>
    <definedName name="BUNHO">#N/A</definedName>
    <definedName name="BV">#N/A</definedName>
    <definedName name="BV_1">#N/A</definedName>
    <definedName name="CALCU">#N/A</definedName>
    <definedName name="CALCUL">#N/A</definedName>
    <definedName name="CALCULA">#N/A</definedName>
    <definedName name="CALCULAT">#N/A</definedName>
    <definedName name="CALCULATI">#N/A</definedName>
    <definedName name="CALCULATION">#N/A</definedName>
    <definedName name="camberWork">[5]!camberWork</definedName>
    <definedName name="cccc">#N/A</definedName>
    <definedName name="CELLNOTE4" localSheetId="0">[6]노무비!#REF!</definedName>
    <definedName name="CELLNOTE4">[6]노무비!#REF!</definedName>
    <definedName name="CELLNOTE5" localSheetId="0">[7]노무비!#REF!</definedName>
    <definedName name="CELLNOTE5">[7]노무비!#REF!</definedName>
    <definedName name="CELLNOTE6" localSheetId="0">[6]노무비!#REF!</definedName>
    <definedName name="CELLNOTE6">[6]노무비!#REF!</definedName>
    <definedName name="CG" localSheetId="0">[4]!CG</definedName>
    <definedName name="CG">[4]!CG</definedName>
    <definedName name="cgmh" localSheetId="1">{"'용역비'!$A$4:$C$8"}</definedName>
    <definedName name="cgmh">{"'용역비'!$A$4:$C$8"}</definedName>
    <definedName name="CHO">#N/A</definedName>
    <definedName name="COM">#N/A</definedName>
    <definedName name="COMPANY">#N/A</definedName>
    <definedName name="CONC">#N/A</definedName>
    <definedName name="CONC_1">#N/A</definedName>
    <definedName name="_xlnm.Consolidate_Area">#REF!</definedName>
    <definedName name="costr">#N/A</definedName>
    <definedName name="CR">#REF!</definedName>
    <definedName name="CR_1">#N/A</definedName>
    <definedName name="CRa">#REF!</definedName>
    <definedName name="CRb">#REF!</definedName>
    <definedName name="cxee" localSheetId="1">{"'Firr(선)'!$AS$1:$AY$62","'Firr(사)'!$AS$1:$AY$62","'Firr(회)'!$AS$1:$AY$62","'Firr(선)'!$L$1:$V$62","'Firr(사)'!$L$1:$V$62","'Firr(회)'!$L$1:$V$62"}</definedName>
    <definedName name="cxee">{"'Firr(선)'!$AS$1:$AY$62","'Firr(사)'!$AS$1:$AY$62","'Firr(회)'!$AS$1:$AY$62","'Firr(선)'!$L$1:$V$62","'Firr(사)'!$L$1:$V$62","'Firr(회)'!$L$1:$V$62"}</definedName>
    <definedName name="DANWI">#N/A</definedName>
    <definedName name="_xlnm.Database" localSheetId="0">#REF!</definedName>
    <definedName name="_xlnm.Database">#REF!</definedName>
    <definedName name="Database_MI">#N/A</definedName>
    <definedName name="database2">#REF!</definedName>
    <definedName name="date">#N/A</definedName>
    <definedName name="DAY">#N/A</definedName>
    <definedName name="DDDDA" localSheetId="1">BlankMacro1</definedName>
    <definedName name="DDDDA" localSheetId="0">BlankMacro1</definedName>
    <definedName name="DDDDA">BlankMacro1</definedName>
    <definedName name="delta">#N/A</definedName>
    <definedName name="derwr" localSheetId="1">{"'Firr(선)'!$AS$1:$AY$62","'Firr(사)'!$AS$1:$AY$62","'Firr(회)'!$AS$1:$AY$62","'Firr(선)'!$L$1:$V$62","'Firr(사)'!$L$1:$V$62","'Firr(회)'!$L$1:$V$62"}</definedName>
    <definedName name="derwr">{"'Firr(선)'!$AS$1:$AY$62","'Firr(사)'!$AS$1:$AY$62","'Firr(회)'!$AS$1:$AY$62","'Firr(선)'!$L$1:$V$62","'Firr(사)'!$L$1:$V$62","'Firr(회)'!$L$1:$V$62"}</definedName>
    <definedName name="DFBS_a_ITEM">"OFFSET(DFBSⓐ!$B$4,0,0,COUNTA(DFBSⓐ!$B:$B)-1,1)"</definedName>
    <definedName name="dfwer" localSheetId="1">{"'Firr(선)'!$AS$1:$AY$62","'Firr(사)'!$AS$1:$AY$62","'Firr(회)'!$AS$1:$AY$62","'Firr(선)'!$L$1:$V$62","'Firr(사)'!$L$1:$V$62","'Firr(회)'!$L$1:$V$62"}</definedName>
    <definedName name="dfwer">{"'Firr(선)'!$AS$1:$AY$62","'Firr(사)'!$AS$1:$AY$62","'Firr(회)'!$AS$1:$AY$62","'Firr(선)'!$L$1:$V$62","'Firr(사)'!$L$1:$V$62","'Firr(회)'!$L$1:$V$62"}</definedName>
    <definedName name="dhj" localSheetId="1">{"'용역비'!$A$4:$C$8"}</definedName>
    <definedName name="dhj">{"'용역비'!$A$4:$C$8"}</definedName>
    <definedName name="dhsj">#N/A</definedName>
    <definedName name="DKFDKF" hidden="1">[2]조명시설!#REF!</definedName>
    <definedName name="dl">#N/A</definedName>
    <definedName name="dl_1">#N/A</definedName>
    <definedName name="DLAWHDDLF">#N/A</definedName>
    <definedName name="DLAWHDDLF_1">#N/A</definedName>
    <definedName name="dldldldll" hidden="1">[8]조명시설!#REF!</definedName>
    <definedName name="DLGKSFWN" hidden="1">[2]조명시설!#REF!</definedName>
    <definedName name="dljsaldjfl">#N/A</definedName>
    <definedName name="Document_array" localSheetId="1">{"서울냉천 3차( 5. 6-7).xls","Sheet1"}</definedName>
    <definedName name="Document_array">{"서울냉천 3차( 5. 6-7).xls","Sheet1"}</definedName>
    <definedName name="DONG">"List Box 2"</definedName>
    <definedName name="drsg">#N/A</definedName>
    <definedName name="DSA">#N/A</definedName>
    <definedName name="DSA_1">#N/A</definedName>
    <definedName name="DSVP">#N/A</definedName>
    <definedName name="DSVP_1">#N/A</definedName>
    <definedName name="DUCK">#N/A</definedName>
    <definedName name="DUCK.XLS">#N/A</definedName>
    <definedName name="DVD">#N/A</definedName>
    <definedName name="DW" localSheetId="1">{"'용역비'!$A$4:$C$8"}</definedName>
    <definedName name="DW">{"'용역비'!$A$4:$C$8"}</definedName>
    <definedName name="edgh">#N/A</definedName>
    <definedName name="edtgh">#N/A</definedName>
    <definedName name="EFG" localSheetId="1">{"'용역비'!$A$4:$C$8"}</definedName>
    <definedName name="EFG">{"'용역비'!$A$4:$C$8"}</definedName>
    <definedName name="EGE" localSheetId="1">{"'용역비'!$A$4:$C$8"}</definedName>
    <definedName name="EGE">{"'용역비'!$A$4:$C$8"}</definedName>
    <definedName name="ei">#N/A</definedName>
    <definedName name="eight">#N/A</definedName>
    <definedName name="ENCOST">#N/A</definedName>
    <definedName name="end">#N/A</definedName>
    <definedName name="ertyertye" localSheetId="1">{"'용역비'!$A$4:$C$8"}</definedName>
    <definedName name="ertyertye">{"'용역비'!$A$4:$C$8"}</definedName>
    <definedName name="ETYETY" localSheetId="1">{"'용역비'!$A$4:$C$8"}</definedName>
    <definedName name="ETYETY">{"'용역비'!$A$4:$C$8"}</definedName>
    <definedName name="etyj" localSheetId="1">{"'용역비'!$A$4:$C$8"}</definedName>
    <definedName name="etyj">{"'용역비'!$A$4:$C$8"}</definedName>
    <definedName name="etyjj" localSheetId="1">{"'용역비'!$A$4:$C$8"}</definedName>
    <definedName name="etyjj">{"'용역비'!$A$4:$C$8"}</definedName>
    <definedName name="ETYJTYJ" localSheetId="1">{"'용역비'!$A$4:$C$8"}</definedName>
    <definedName name="ETYJTYJ">{"'용역비'!$A$4:$C$8"}</definedName>
    <definedName name="ewq" localSheetId="1">{"'Firr(선)'!$AS$1:$AY$62","'Firr(사)'!$AS$1:$AY$62","'Firr(회)'!$AS$1:$AY$62","'Firr(선)'!$L$1:$V$62","'Firr(사)'!$L$1:$V$62","'Firr(회)'!$L$1:$V$62"}</definedName>
    <definedName name="ewq">{"'Firr(선)'!$AS$1:$AY$62","'Firr(사)'!$AS$1:$AY$62","'Firr(회)'!$AS$1:$AY$62","'Firr(선)'!$L$1:$V$62","'Firr(사)'!$L$1:$V$62","'Firr(회)'!$L$1:$V$62"}</definedName>
    <definedName name="ews">#N/A</definedName>
    <definedName name="EXE">#N/A</definedName>
    <definedName name="_xlnm.Extract">#REF!</definedName>
    <definedName name="Extract_MI">#N/A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A0_1">#N/A</definedName>
    <definedName name="F_LVL">#N/A</definedName>
    <definedName name="F_MA">#N/A</definedName>
    <definedName name="F_MA0">#N/A</definedName>
    <definedName name="F_MA0_1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IZE_1">#N/A</definedName>
    <definedName name="F_SOS">#N/A</definedName>
    <definedName name="F_TQTY">#N/A</definedName>
    <definedName name="F_UNIT">#N/A</definedName>
    <definedName name="fact">#N/A</definedName>
    <definedName name="fact_1">#N/A</definedName>
    <definedName name="fdvd">#N/A</definedName>
    <definedName name="fid">#N/A</definedName>
    <definedName name="five">#N/A</definedName>
    <definedName name="fjkf">#N/A</definedName>
    <definedName name="FK" localSheetId="1">{"'용역비'!$A$4:$C$8"}</definedName>
    <definedName name="FK">{"'용역비'!$A$4:$C$8"}</definedName>
    <definedName name="four">#N/A</definedName>
    <definedName name="fsg">#N/A</definedName>
    <definedName name="g_sort" localSheetId="0">[4]!g_sort</definedName>
    <definedName name="g_sort">[4]!g_sort</definedName>
    <definedName name="gcfj" localSheetId="1">BlankMacro1</definedName>
    <definedName name="gcfj" localSheetId="0">BlankMacro1</definedName>
    <definedName name="gcfj">BlankMacro1</definedName>
    <definedName name="GCODE">#N/A</definedName>
    <definedName name="GFD">#N/A</definedName>
    <definedName name="gfdgdgdf">#N/A</definedName>
    <definedName name="gfgdfg" hidden="1">[9]차액보증!#REF!</definedName>
    <definedName name="gfggfr">#N/A</definedName>
    <definedName name="GGGGG" localSheetId="1">{"Book1","상동3BL옥외설계계산서(1차검토분).xls"}</definedName>
    <definedName name="GGGGG">{"Book1","상동3BL옥외설계계산서(1차검토분).xls"}</definedName>
    <definedName name="ggh">#N/A</definedName>
    <definedName name="gjhd">#N/A</definedName>
    <definedName name="gjj">#N/A</definedName>
    <definedName name="GONGJONG">#REF!</definedName>
    <definedName name="GPRIC">#N/A</definedName>
    <definedName name="grew">#N/A</definedName>
    <definedName name="gu">[5]!gu</definedName>
    <definedName name="GUBUN">#N/A</definedName>
    <definedName name="GuidText">#N/A</definedName>
    <definedName name="gus">[5]!gus</definedName>
    <definedName name="HAF">#N/A</definedName>
    <definedName name="HAF_1">#N/A</definedName>
    <definedName name="HBV">#N/A</definedName>
    <definedName name="HBV_1">#N/A</definedName>
    <definedName name="HCR">#N/A</definedName>
    <definedName name="HCR_1">#N/A</definedName>
    <definedName name="HDSVP">#N/A</definedName>
    <definedName name="HDSVP_1">#N/A</definedName>
    <definedName name="HH">[10]정부노임단가!$A$5:$F$215</definedName>
    <definedName name="HHAF">#N/A</definedName>
    <definedName name="HHAF_1">#N/A</definedName>
    <definedName name="HHMF">#N/A</definedName>
    <definedName name="HHMF_1">#N/A</definedName>
    <definedName name="hjn">#N/A</definedName>
    <definedName name="HMF">#N/A</definedName>
    <definedName name="HMF_1">#N/A</definedName>
    <definedName name="HMOTOR">#N/A</definedName>
    <definedName name="HMOTOR_1">#N/A</definedName>
    <definedName name="HPUMP">#N/A</definedName>
    <definedName name="HPUMP_1">#N/A</definedName>
    <definedName name="HSR" localSheetId="1">{"'용역비'!$A$4:$C$8"}</definedName>
    <definedName name="HSR">{"'용역비'!$A$4:$C$8"}</definedName>
    <definedName name="HSV">#N/A</definedName>
    <definedName name="HSV_1">#N/A</definedName>
    <definedName name="HTML_CodePage">949</definedName>
    <definedName name="HTML_Control" localSheetId="1">{"'제조(순번)'!$A$386:$A$387","'제조(순번)'!$A$1:$H$399"}</definedName>
    <definedName name="HTML_Control">{"'제조(순번)'!$A$386:$A$387","'제조(순번)'!$A$1:$H$399"}</definedName>
    <definedName name="HTML_Description">""</definedName>
    <definedName name="HTML_Email">""</definedName>
    <definedName name="HTML_Header">"공사부문시중노임단가"</definedName>
    <definedName name="HTML_LastUpdate">"01-09-01"</definedName>
    <definedName name="HTML_LineAfter">FALSE</definedName>
    <definedName name="HTML_LineBefore">FALSE</definedName>
    <definedName name="HTML_Name">"동양경제연구원"</definedName>
    <definedName name="HTML_OBDlg2">TRUE</definedName>
    <definedName name="HTML_OBDlg4">TRUE</definedName>
    <definedName name="HTML_OS">0</definedName>
    <definedName name="HTML_PathFile">"C:\자료방\시중노임단가\2001년\MyHTML.htm"</definedName>
    <definedName name="HTML_Title">"공사부문-시중노임단가(2001)"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VAFP">#N/A</definedName>
    <definedName name="HVAFP_1">#N/A</definedName>
    <definedName name="HVMF">#N/A</definedName>
    <definedName name="HVMF_1">#N/A</definedName>
    <definedName name="HWEI">#N/A</definedName>
    <definedName name="HWEI_1">#N/A</definedName>
    <definedName name="IIII" localSheetId="1">BlankMacro1</definedName>
    <definedName name="IIII" localSheetId="0">BlankMacro1</definedName>
    <definedName name="IIII">BlankMacro1</definedName>
    <definedName name="io">#N/A</definedName>
    <definedName name="IOI" localSheetId="1">{"'용역비'!$A$4:$C$8"}</definedName>
    <definedName name="IOI">{"'용역비'!$A$4:$C$8"}</definedName>
    <definedName name="ISO_정렬">#N/A</definedName>
    <definedName name="ITNUM">#N/A</definedName>
    <definedName name="JH">[11]정부노임단가!$A$5:$F$215</definedName>
    <definedName name="JHG">#N/A</definedName>
    <definedName name="jhjyg">#N/A</definedName>
    <definedName name="JHMKHJ">#N/A</definedName>
    <definedName name="JHY">#N/A</definedName>
    <definedName name="JHYKING">#N/A</definedName>
    <definedName name="JJ">[12]정부노임단가!$A$5:$F$215</definedName>
    <definedName name="JJJJJJ">#N/A</definedName>
    <definedName name="jkh">#N/A</definedName>
    <definedName name="jy">#N/A</definedName>
    <definedName name="KA">#N/A</definedName>
    <definedName name="KA_1">#N/A</definedName>
    <definedName name="kjjh">#N/A</definedName>
    <definedName name="KK">[11]정부노임단가!$A$5:$F$215</definedName>
    <definedName name="KKKK" localSheetId="1">BlankMacro1</definedName>
    <definedName name="KKKK" localSheetId="0">BlankMacro1</definedName>
    <definedName name="KKKK">BlankMacro1</definedName>
    <definedName name="lasdjljds">#N/A</definedName>
    <definedName name="lblk">#N/A</definedName>
    <definedName name="lbls">#N/A</definedName>
    <definedName name="lcnc">#N/A</definedName>
    <definedName name="lelc">#N/A</definedName>
    <definedName name="LGK" localSheetId="1">BlankMacro1</definedName>
    <definedName name="LGK" localSheetId="0">BlankMacro1</definedName>
    <definedName name="LGK">BlankMacro1</definedName>
    <definedName name="li" localSheetId="1">{"'용역비'!$A$4:$C$8"}</definedName>
    <definedName name="li">{"'용역비'!$A$4:$C$8"}</definedName>
    <definedName name="light">"Picture 1"</definedName>
    <definedName name="list01">#N/A</definedName>
    <definedName name="list02">#N/A</definedName>
    <definedName name="list03">#N/A</definedName>
    <definedName name="list04">#N/A</definedName>
    <definedName name="list05">#N/A</definedName>
    <definedName name="list06">#N/A</definedName>
    <definedName name="lks">#N/A</definedName>
    <definedName name="lldr">#N/A</definedName>
    <definedName name="llkj">#N/A</definedName>
    <definedName name="LLLL">#N/A</definedName>
    <definedName name="llnd">#N/A</definedName>
    <definedName name="llvl">#N/A</definedName>
    <definedName name="lmch">#N/A</definedName>
    <definedName name="lnmr">#N/A</definedName>
    <definedName name="lpav">#N/A</definedName>
    <definedName name="lpnt">#N/A</definedName>
    <definedName name="LPRIC">#N/A</definedName>
    <definedName name="lscf">#N/A</definedName>
    <definedName name="lspe">#N/A</definedName>
    <definedName name="lstn">#N/A</definedName>
    <definedName name="ltil">#N/A</definedName>
    <definedName name="ltnl">#N/A</definedName>
    <definedName name="lwld">#N/A</definedName>
    <definedName name="Macro1">#N/A</definedName>
    <definedName name="Macro10" localSheetId="0">[13]!Macro10</definedName>
    <definedName name="Macro10">[13]!Macro10</definedName>
    <definedName name="Macro12" localSheetId="0">[13]!Macro12</definedName>
    <definedName name="Macro12">[13]!Macro12</definedName>
    <definedName name="Macro13" localSheetId="0">[13]!Macro13</definedName>
    <definedName name="Macro13">[13]!Macro13</definedName>
    <definedName name="Macro14" localSheetId="0">[13]!Macro14</definedName>
    <definedName name="Macro14">[13]!Macro14</definedName>
    <definedName name="Macro2" localSheetId="0">[13]!Macro2</definedName>
    <definedName name="Macro2">[13]!Macro2</definedName>
    <definedName name="Macro3" localSheetId="0">[14]!Macro3</definedName>
    <definedName name="Macro3">[14]!Macro3</definedName>
    <definedName name="Macro4">#N/A</definedName>
    <definedName name="Macro5" localSheetId="0">[13]!Macro5</definedName>
    <definedName name="Macro5">[13]!Macro5</definedName>
    <definedName name="Macro6" localSheetId="0">[13]!Macro6</definedName>
    <definedName name="Macro6">[13]!Macro6</definedName>
    <definedName name="Macro7" localSheetId="0">[13]!Macro7</definedName>
    <definedName name="Macro7">[13]!Macro7</definedName>
    <definedName name="Macro8" localSheetId="0">[13]!Macro8</definedName>
    <definedName name="Macro8">[13]!Macro8</definedName>
    <definedName name="Macro9" localSheetId="0">[13]!Macro9</definedName>
    <definedName name="Macro9">[13]!Macro9</definedName>
    <definedName name="Main">#REF!</definedName>
    <definedName name="MAINPART" localSheetId="0">#REF!</definedName>
    <definedName name="MAINPART">#REF!</definedName>
    <definedName name="MENU1">#N/A</definedName>
    <definedName name="MENU2">#N/A</definedName>
    <definedName name="mf" localSheetId="0">#REF!</definedName>
    <definedName name="mf">#REF!</definedName>
    <definedName name="MMHH" localSheetId="1">BlankMacro1</definedName>
    <definedName name="MMHH" localSheetId="0">BlankMacro1</definedName>
    <definedName name="MMHH">BlankMacro1</definedName>
    <definedName name="MMMM" localSheetId="1">BlankMacro1</definedName>
    <definedName name="MMMM" localSheetId="0">BlankMacro1</definedName>
    <definedName name="MMMM">BlankMacro1</definedName>
    <definedName name="month">#N/A</definedName>
    <definedName name="MOTOR">#N/A</definedName>
    <definedName name="MOTOR_1">#N/A</definedName>
    <definedName name="MOVE1">#N/A</definedName>
    <definedName name="MOVE2">#N/A</definedName>
    <definedName name="MOVE3">#N/A</definedName>
    <definedName name="MOVE4">#N/A</definedName>
    <definedName name="MPRIC">#N/A</definedName>
    <definedName name="mws">#N/A</definedName>
    <definedName name="NAK">#N/A</definedName>
    <definedName name="NI">#N/A</definedName>
    <definedName name="NI_1">#N/A</definedName>
    <definedName name="nnn" localSheetId="1">BlankMacro1</definedName>
    <definedName name="nnn" localSheetId="0">BlankMacro1</definedName>
    <definedName name="nnn">BlankMacro1</definedName>
    <definedName name="NOIM">#N/A</definedName>
    <definedName name="NOIM_1">#N/A</definedName>
    <definedName name="NUMBER">#N/A</definedName>
    <definedName name="OIL" localSheetId="1">{"'용역비'!$A$4:$C$8"}</definedName>
    <definedName name="OIL">{"'용역비'!$A$4:$C$8"}</definedName>
    <definedName name="oiuytre" localSheetId="1">BlankMacro1</definedName>
    <definedName name="oiuytre" localSheetId="0">BlankMacro1</definedName>
    <definedName name="oiuytre">BlankMacro1</definedName>
    <definedName name="one">#N/A</definedName>
    <definedName name="ooo" localSheetId="1">BlankMacro1</definedName>
    <definedName name="ooo" localSheetId="0">BlankMacro1</definedName>
    <definedName name="ooo">BlankMacro1</definedName>
    <definedName name="ooooo">#N/A</definedName>
    <definedName name="P33A">"Picture 2"</definedName>
    <definedName name="PAGE1">#N/A</definedName>
    <definedName name="PAGE2">#N/A</definedName>
    <definedName name="PAGE3">#N/A</definedName>
    <definedName name="PersonSelectionRange">#N/A</definedName>
    <definedName name="pi">3.141592654</definedName>
    <definedName name="PJT">#N/A</definedName>
    <definedName name="PNAME">#N/A</definedName>
    <definedName name="PNT" localSheetId="0">ROUND([4]!PNT*0.0254,3)</definedName>
    <definedName name="PNT">ROUND([4]!PNT*0.0254,3)</definedName>
    <definedName name="PQ점수">"Dialog Frame 1"</definedName>
    <definedName name="print">#N/A</definedName>
    <definedName name="print_1">#N/A</definedName>
    <definedName name="_xlnm.Print_Area" localSheetId="4">'공종별내역서(건축)'!$A$1:$M$363</definedName>
    <definedName name="_xlnm.Print_Area" localSheetId="5">'공종별내역서(기계)'!$A$1:$M$339</definedName>
    <definedName name="_xlnm.Print_Area" localSheetId="2">'공종별집계표(건축)'!$A$1:$M$27</definedName>
    <definedName name="_xlnm.Print_Area" localSheetId="3">'공종별집계표(기계)'!$A$1:$M$27</definedName>
    <definedName name="_xlnm.Print_Area" localSheetId="1">원가!$A$1:$K$41</definedName>
    <definedName name="_xlnm.Print_Area" localSheetId="0">총괄!$A$1:$G$22</definedName>
    <definedName name="_xlnm.Print_Area">#REF!</definedName>
    <definedName name="PRINT_AREA_MI">#REF!</definedName>
    <definedName name="Print_Area\C">#N/A</definedName>
    <definedName name="_xlnm.Print_Titles" localSheetId="4">'공종별내역서(건축)'!$1:$3</definedName>
    <definedName name="_xlnm.Print_Titles" localSheetId="5">'공종별내역서(기계)'!$1:$3</definedName>
    <definedName name="_xlnm.Print_Titles" localSheetId="2">'공종별집계표(건축)'!$1:$4</definedName>
    <definedName name="_xlnm.Print_Titles" localSheetId="3">'공종별집계표(기계)'!$1:$4</definedName>
    <definedName name="_xlnm.Print_Titles">#REF!</definedName>
    <definedName name="PUMP">#N/A</definedName>
    <definedName name="PUMP_1">#N/A</definedName>
    <definedName name="Q" localSheetId="1">BlankMacro1</definedName>
    <definedName name="Q" localSheetId="0">BlankMacro1</definedName>
    <definedName name="Q">BlankMacro1</definedName>
    <definedName name="q234562456" localSheetId="1">{"'용역비'!$A$4:$C$8"}</definedName>
    <definedName name="q234562456">{"'용역비'!$A$4:$C$8"}</definedName>
    <definedName name="QKQH">[15]내역!#REF!,[15]내역!#REF!,[15]내역!#REF!,[15]내역!#REF!</definedName>
    <definedName name="qor">#N/A</definedName>
    <definedName name="qqq" localSheetId="1">{"서울냉천 3차( 5. 6-7).xls","Sheet1"}</definedName>
    <definedName name="qqq">{"서울냉천 3차( 5. 6-7).xls","Sheet1"}</definedName>
    <definedName name="qsdf" localSheetId="1">{"'Firr(선)'!$AS$1:$AY$62","'Firr(사)'!$AS$1:$AY$62","'Firr(회)'!$AS$1:$AY$62","'Firr(선)'!$L$1:$V$62","'Firr(사)'!$L$1:$V$62","'Firr(회)'!$L$1:$V$62"}</definedName>
    <definedName name="qsdf">{"'Firr(선)'!$AS$1:$AY$62","'Firr(사)'!$AS$1:$AY$62","'Firr(회)'!$AS$1:$AY$62","'Firr(선)'!$L$1:$V$62","'Firr(사)'!$L$1:$V$62","'Firr(회)'!$L$1:$V$62"}</definedName>
    <definedName name="qtw" localSheetId="1">BlankMacro1</definedName>
    <definedName name="qtw" localSheetId="0">BlankMacro1</definedName>
    <definedName name="qtw">BlankMacro1</definedName>
    <definedName name="QTY">#N/A</definedName>
    <definedName name="qyk" localSheetId="1">{"'용역비'!$A$4:$C$8"}</definedName>
    <definedName name="qyk">{"'용역비'!$A$4:$C$8"}</definedName>
    <definedName name="r2521012">#N/A</definedName>
    <definedName name="RecordCount">#N/A</definedName>
    <definedName name="REM">#N/A</definedName>
    <definedName name="rettw" localSheetId="1">BlankMacro1</definedName>
    <definedName name="rettw" localSheetId="0">BlankMacro1</definedName>
    <definedName name="rettw">BlankMacro1</definedName>
    <definedName name="RF" localSheetId="1">BlankMacro1</definedName>
    <definedName name="RF" localSheetId="0">BlankMacro1</definedName>
    <definedName name="RF">BlankMacro1</definedName>
    <definedName name="rfa" localSheetId="1">BlankMacro1</definedName>
    <definedName name="rfa" localSheetId="0">BlankMacro1</definedName>
    <definedName name="rfa">BlankMacro1</definedName>
    <definedName name="rffff">#N/A</definedName>
    <definedName name="RH" localSheetId="1">{"'용역비'!$A$4:$C$8"}</definedName>
    <definedName name="RH">{"'용역비'!$A$4:$C$8"}</definedName>
    <definedName name="RJRJ" localSheetId="1">BlankMacro1</definedName>
    <definedName name="RJRJ" localSheetId="0">BlankMacro1</definedName>
    <definedName name="RJRJ">BlankMacro1</definedName>
    <definedName name="RJRKJRKJR" localSheetId="1">BlankMacro1</definedName>
    <definedName name="RJRKJRKJR" localSheetId="0">BlankMacro1</definedName>
    <definedName name="RJRKJRKJR">BlankMacro1</definedName>
    <definedName name="rksl">#N/A</definedName>
    <definedName name="rkstjs" localSheetId="0">[4]!rkstjs</definedName>
    <definedName name="rkstjs">[4]!rkstjs</definedName>
    <definedName name="RLTJD" localSheetId="1">BlankMacro1</definedName>
    <definedName name="RLTJD" localSheetId="0">BlankMacro1</definedName>
    <definedName name="RLTJD">BlankMacro1</definedName>
    <definedName name="rowclm">MOD(ROW(),2)</definedName>
    <definedName name="RTGH" localSheetId="1">{"'용역비'!$A$4:$C$8"}</definedName>
    <definedName name="RTGH">{"'용역비'!$A$4:$C$8"}</definedName>
    <definedName name="rth" localSheetId="1">{"'용역비'!$A$4:$C$8"}</definedName>
    <definedName name="rth">{"'용역비'!$A$4:$C$8"}</definedName>
    <definedName name="rtttt" localSheetId="1">BlankMacro1</definedName>
    <definedName name="rtttt" localSheetId="0">BlankMacro1</definedName>
    <definedName name="rtttt">BlankMacro1</definedName>
    <definedName name="rtttttttt" localSheetId="1">BlankMacro1</definedName>
    <definedName name="rtttttttt" localSheetId="0">BlankMacro1</definedName>
    <definedName name="rtttttttt">BlankMacro1</definedName>
    <definedName name="RWER">[0]!RWER</definedName>
    <definedName name="RYANG">#N/A</definedName>
    <definedName name="RYUIRYU" localSheetId="1">{"'용역비'!$A$4:$C$8"}</definedName>
    <definedName name="RYUIRYU">{"'용역비'!$A$4:$C$8"}</definedName>
    <definedName name="ryuk" localSheetId="1">{"'용역비'!$A$4:$C$8"}</definedName>
    <definedName name="ryuk">{"'용역비'!$A$4:$C$8"}</definedName>
    <definedName name="sanch_2">#N/A</definedName>
    <definedName name="sanch_3">#N/A</definedName>
    <definedName name="sanch_4">#N/A</definedName>
    <definedName name="SC_P" localSheetId="0">ROUND([4]!SC*100/186,1)</definedName>
    <definedName name="SC_P">ROUND([4]!SC*100/186,1)</definedName>
    <definedName name="SChonsei">#REF!</definedName>
    <definedName name="SCODE">#N/A</definedName>
    <definedName name="SDAS" localSheetId="1">{"'Firr(선)'!$AS$1:$AY$62","'Firr(사)'!$AS$1:$AY$62","'Firr(회)'!$AS$1:$AY$62","'Firr(선)'!$L$1:$V$62","'Firr(사)'!$L$1:$V$62","'Firr(회)'!$L$1:$V$62"}</definedName>
    <definedName name="SDAS">{"'Firr(선)'!$AS$1:$AY$62","'Firr(사)'!$AS$1:$AY$62","'Firr(회)'!$AS$1:$AY$62","'Firr(선)'!$L$1:$V$62","'Firr(사)'!$L$1:$V$62","'Firr(회)'!$L$1:$V$62"}</definedName>
    <definedName name="sdg">#N/A</definedName>
    <definedName name="sdryhj" localSheetId="1">{"'용역비'!$A$4:$C$8"}</definedName>
    <definedName name="sdryhj">{"'용역비'!$A$4:$C$8"}</definedName>
    <definedName name="SE" localSheetId="1">{"'용역비'!$A$4:$C$8"}</definedName>
    <definedName name="SE">{"'용역비'!$A$4:$C$8"}</definedName>
    <definedName name="SELECT">#N/A</definedName>
    <definedName name="selection">#N/A</definedName>
    <definedName name="seven">#N/A</definedName>
    <definedName name="SFFF" hidden="1">[16]노임단가!#REF!</definedName>
    <definedName name="SFFFFF" hidden="1">[16]노임단가!#REF!</definedName>
    <definedName name="SHDLAEKSRKTNWJD" localSheetId="0">[4]!SHDLAEKSRKTNWJD</definedName>
    <definedName name="SHDLAEKSRKTNWJD">[4]!SHDLAEKSRKTNWJD</definedName>
    <definedName name="sheetName">#N/A</definedName>
    <definedName name="sheetNo">#N/A</definedName>
    <definedName name="SheetNumber">#N/A</definedName>
    <definedName name="shoe" localSheetId="0">ROUND([4]!shoe*0.0254,3)</definedName>
    <definedName name="shoe">ROUND([4]!shoe*0.0254,3)</definedName>
    <definedName name="six">#N/A</definedName>
    <definedName name="SKI" hidden="1">[16]노임단가!#REF!</definedName>
    <definedName name="skt" localSheetId="1">BlankMacro1</definedName>
    <definedName name="skt" localSheetId="0">BlankMacro1</definedName>
    <definedName name="skt">BlankMacro1</definedName>
    <definedName name="SO_P" localSheetId="0">ROUND([4]!SO*100/183,1)</definedName>
    <definedName name="SO_P">ROUND([4]!SO*100/183,1)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SORTCODE">#N/A</definedName>
    <definedName name="SPECI">#N/A</definedName>
    <definedName name="srth" localSheetId="1">{"'용역비'!$A$4:$C$8"}</definedName>
    <definedName name="srth">{"'용역비'!$A$4:$C$8"}</definedName>
    <definedName name="SSD" localSheetId="1">{"'Sheet1'!$A$4:$M$21","'Sheet1'!$J$17:$K$19"}</definedName>
    <definedName name="SSD">{"'Sheet1'!$A$4:$M$21","'Sheet1'!$J$17:$K$19"}</definedName>
    <definedName name="sssss" localSheetId="1">BlankMacro1</definedName>
    <definedName name="sssss" localSheetId="0">BlankMacro1</definedName>
    <definedName name="sssss">BlankMacro1</definedName>
    <definedName name="STS" localSheetId="1">{"'용역비'!$A$4:$C$8"}</definedName>
    <definedName name="STS">{"'용역비'!$A$4:$C$8"}</definedName>
    <definedName name="SubDic">#REF!</definedName>
    <definedName name="SUP">#N/A</definedName>
    <definedName name="SUYO">#N/A</definedName>
    <definedName name="SV">#N/A</definedName>
    <definedName name="SV_1">#N/A</definedName>
    <definedName name="t" localSheetId="1">BlankMacro1</definedName>
    <definedName name="t" localSheetId="0">BlankMacro1</definedName>
    <definedName name="t">BlankMacro1</definedName>
    <definedName name="T_AMOUNT">#N/A</definedName>
    <definedName name="T_UPRICE">#N/A</definedName>
    <definedName name="T10M">#N/A</definedName>
    <definedName name="T10P">#N/A</definedName>
    <definedName name="T11M">#N/A</definedName>
    <definedName name="T11P">#N/A</definedName>
    <definedName name="T12M">#N/A</definedName>
    <definedName name="T12P">#N/A</definedName>
    <definedName name="T13M">#N/A</definedName>
    <definedName name="T13P">#N/A</definedName>
    <definedName name="T14M">#N/A</definedName>
    <definedName name="T14P">#N/A</definedName>
    <definedName name="T15M">#N/A</definedName>
    <definedName name="T15P">#N/A</definedName>
    <definedName name="T16M">#N/A</definedName>
    <definedName name="T16P">#N/A</definedName>
    <definedName name="T17M">#N/A</definedName>
    <definedName name="T17P">#N/A</definedName>
    <definedName name="T18M">#N/A</definedName>
    <definedName name="T18P">#N/A</definedName>
    <definedName name="T19M">#N/A</definedName>
    <definedName name="T19P">#N/A</definedName>
    <definedName name="T1E">#N/A</definedName>
    <definedName name="T1M">#N/A</definedName>
    <definedName name="T1P">#N/A</definedName>
    <definedName name="T20M">#N/A</definedName>
    <definedName name="T20P">#N/A</definedName>
    <definedName name="T21M">#N/A</definedName>
    <definedName name="T21P">#N/A</definedName>
    <definedName name="T22E">#N/A</definedName>
    <definedName name="T23M">#N/A</definedName>
    <definedName name="T23P">#N/A</definedName>
    <definedName name="T24M">#N/A</definedName>
    <definedName name="T24P">#N/A</definedName>
    <definedName name="T2E">#N/A</definedName>
    <definedName name="T2M">#N/A</definedName>
    <definedName name="T2P">#N/A</definedName>
    <definedName name="T3P">#N/A</definedName>
    <definedName name="T4M">#N/A</definedName>
    <definedName name="T4P">#N/A</definedName>
    <definedName name="T5M">#N/A</definedName>
    <definedName name="T5P">#N/A</definedName>
    <definedName name="T6M">#N/A</definedName>
    <definedName name="T6P">#N/A</definedName>
    <definedName name="T7M">#N/A</definedName>
    <definedName name="T7P">#N/A</definedName>
    <definedName name="T8M">#N/A</definedName>
    <definedName name="T8P">#N/A</definedName>
    <definedName name="T9M">#N/A</definedName>
    <definedName name="T9P">#N/A</definedName>
    <definedName name="TChonsei" localSheetId="1">#REF!</definedName>
    <definedName name="TChonsei">#REF!</definedName>
    <definedName name="TDeposit">#REF!</definedName>
    <definedName name="TEYJ" localSheetId="1">{"'용역비'!$A$4:$C$8"}</definedName>
    <definedName name="TEYJ">{"'용역비'!$A$4:$C$8"}</definedName>
    <definedName name="TFUI" localSheetId="1">{"'용역비'!$A$4:$C$8"}</definedName>
    <definedName name="TFUI">{"'용역비'!$A$4:$C$8"}</definedName>
    <definedName name="three">#N/A</definedName>
    <definedName name="tj">[0]!tj</definedName>
    <definedName name="TJHKLHGF" localSheetId="1">BlankMacro1</definedName>
    <definedName name="TJHKLHGF" localSheetId="0">BlankMacro1</definedName>
    <definedName name="TJHKLHGF">BlankMacro1</definedName>
    <definedName name="TLFTN" localSheetId="0">[4]!TLFTN</definedName>
    <definedName name="TLFTN">[4]!TLFTN</definedName>
    <definedName name="TOO">#N/A</definedName>
    <definedName name="TOTALNAME" localSheetId="0">IF([4]!ENG=[4]!han,[4]!ENG,[4]!ENG&amp;" ("&amp;[4]!han&amp;")")</definedName>
    <definedName name="TOTALNAME">IF([4]!ENG=[4]!han,[4]!ENG,[4]!ENG&amp;" ("&amp;[4]!han&amp;")")</definedName>
    <definedName name="tr">#N/A</definedName>
    <definedName name="TRent" localSheetId="1">#REF!</definedName>
    <definedName name="TRent">#REF!</definedName>
    <definedName name="TTTT" localSheetId="1">BlankMacro1</definedName>
    <definedName name="TTTT" localSheetId="0">BlankMacro1</definedName>
    <definedName name="TTTT">BlankMacro1</definedName>
    <definedName name="tu" localSheetId="1">{"'용역비'!$A$4:$C$8"}</definedName>
    <definedName name="tu">{"'용역비'!$A$4:$C$8"}</definedName>
    <definedName name="tuchal">#N/A</definedName>
    <definedName name="tuilol" localSheetId="1">{"'용역비'!$A$4:$C$8"}</definedName>
    <definedName name="tuilol">{"'용역비'!$A$4:$C$8"}</definedName>
    <definedName name="TUIO" localSheetId="1">{"'용역비'!$A$4:$C$8"}</definedName>
    <definedName name="TUIO">{"'용역비'!$A$4:$C$8"}</definedName>
    <definedName name="TUIO.L" localSheetId="1">{"'용역비'!$A$4:$C$8"}</definedName>
    <definedName name="TUIO.L">{"'용역비'!$A$4:$C$8"}</definedName>
    <definedName name="TUIOTUI" localSheetId="1">{"'용역비'!$A$4:$C$8"}</definedName>
    <definedName name="TUIOTUI">{"'용역비'!$A$4:$C$8"}</definedName>
    <definedName name="TV" localSheetId="1">BlankMacro1</definedName>
    <definedName name="TV" localSheetId="0">BlankMacro1</definedName>
    <definedName name="TV">BlankMacro1</definedName>
    <definedName name="two">#N/A</definedName>
    <definedName name="TYJ" localSheetId="1">{"'용역비'!$A$4:$C$8"}</definedName>
    <definedName name="TYJ">{"'용역비'!$A$4:$C$8"}</definedName>
    <definedName name="tyje" localSheetId="1">{"'용역비'!$A$4:$C$8"}</definedName>
    <definedName name="tyje">{"'용역비'!$A$4:$C$8"}</definedName>
    <definedName name="tyjet" localSheetId="1">{"'용역비'!$A$4:$C$8"}</definedName>
    <definedName name="tyjet">{"'용역비'!$A$4:$C$8"}</definedName>
    <definedName name="tyu" localSheetId="1">{"'용역비'!$A$4:$C$8"}</definedName>
    <definedName name="tyu">{"'용역비'!$A$4:$C$8"}</definedName>
    <definedName name="U19042704">#N/A</definedName>
    <definedName name="uh">#N/A</definedName>
    <definedName name="ulo" localSheetId="1">{"'용역비'!$A$4:$C$8"}</definedName>
    <definedName name="ulo">{"'용역비'!$A$4:$C$8"}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TI" localSheetId="1">{"'용역비'!$A$4:$C$8"}</definedName>
    <definedName name="UTI">{"'용역비'!$A$4:$C$8"}</definedName>
    <definedName name="UTIOL" localSheetId="1">{"'용역비'!$A$4:$C$8"}</definedName>
    <definedName name="UTIOL">{"'용역비'!$A$4:$C$8"}</definedName>
    <definedName name="UUUUU" localSheetId="1">BlankMacro1</definedName>
    <definedName name="UUUUU" localSheetId="0">BlankMacro1</definedName>
    <definedName name="UUUUU">BlankMacro1</definedName>
    <definedName name="V">#N/A</definedName>
    <definedName name="VAFP">#N/A</definedName>
    <definedName name="VAFP_1">#N/A</definedName>
    <definedName name="VBV">#N/A</definedName>
    <definedName name="VBV_1">#N/A</definedName>
    <definedName name="VCR">#N/A</definedName>
    <definedName name="VCR_1">#N/A</definedName>
    <definedName name="VDSVP">#N/A</definedName>
    <definedName name="VDSVP_1">#N/A</definedName>
    <definedName name="ve" localSheetId="1">{"'Firr(선)'!$AS$1:$AY$62","'Firr(사)'!$AS$1:$AY$62","'Firr(회)'!$AS$1:$AY$62","'Firr(선)'!$L$1:$V$62","'Firr(사)'!$L$1:$V$62","'Firr(회)'!$L$1:$V$62"}</definedName>
    <definedName name="ve">{"'Firr(선)'!$AS$1:$AY$62","'Firr(사)'!$AS$1:$AY$62","'Firr(회)'!$AS$1:$AY$62","'Firr(선)'!$L$1:$V$62","'Firr(사)'!$L$1:$V$62","'Firr(회)'!$L$1:$V$62"}</definedName>
    <definedName name="vfdsvfv">#N/A</definedName>
    <definedName name="VHAF">#N/A</definedName>
    <definedName name="VHAF_1">#N/A</definedName>
    <definedName name="VHMF">#N/A</definedName>
    <definedName name="VHMF_1">#N/A</definedName>
    <definedName name="VMF">#N/A</definedName>
    <definedName name="VMF_1">#N/A</definedName>
    <definedName name="VMOTOR">#N/A</definedName>
    <definedName name="VMOTOR_1">#N/A</definedName>
    <definedName name="VPUMP">#N/A</definedName>
    <definedName name="VPUMP_1">#N/A</definedName>
    <definedName name="VSV">#N/A</definedName>
    <definedName name="VSV_1">#N/A</definedName>
    <definedName name="VVAFP">#N/A</definedName>
    <definedName name="VVAFP_1">#N/A</definedName>
    <definedName name="VVMF">#N/A</definedName>
    <definedName name="VVMF_1">#N/A</definedName>
    <definedName name="VWEI">#N/A</definedName>
    <definedName name="VWEI_1">#N/A</definedName>
    <definedName name="w">#N/A</definedName>
    <definedName name="w_m22">#N/A</definedName>
    <definedName name="w_m22_1">#N/A</definedName>
    <definedName name="wdes">#N/A</definedName>
    <definedName name="WEI">#N/A</definedName>
    <definedName name="WEI_1">#N/A</definedName>
    <definedName name="wessdd">#N/A</definedName>
    <definedName name="wrty" localSheetId="1">{"'용역비'!$A$4:$C$8"}</definedName>
    <definedName name="wrty">{"'용역비'!$A$4:$C$8"}</definedName>
    <definedName name="wrtyrtyrt" localSheetId="1">{"'용역비'!$A$4:$C$8"}</definedName>
    <definedName name="wrtyrtyrt">{"'용역비'!$A$4:$C$8"}</definedName>
    <definedName name="wrtywrtywr" localSheetId="1">{"'용역비'!$A$4:$C$8"}</definedName>
    <definedName name="wrtywrtywr">{"'용역비'!$A$4:$C$8"}</definedName>
    <definedName name="wuy" localSheetId="1">{"'용역비'!$A$4:$C$8"}</definedName>
    <definedName name="wuy">{"'용역비'!$A$4:$C$8"}</definedName>
    <definedName name="WWWW" localSheetId="1">BlankMacro1</definedName>
    <definedName name="WWWW" localSheetId="0">BlankMacro1</definedName>
    <definedName name="WWWW">BlankMacro1</definedName>
    <definedName name="xxca" localSheetId="1">{"'Firr(선)'!$AS$1:$AY$62","'Firr(사)'!$AS$1:$AY$62","'Firr(회)'!$AS$1:$AY$62","'Firr(선)'!$L$1:$V$62","'Firr(사)'!$L$1:$V$62","'Firr(회)'!$L$1:$V$62"}</definedName>
    <definedName name="xxca">{"'Firr(선)'!$AS$1:$AY$62","'Firr(사)'!$AS$1:$AY$62","'Firr(회)'!$AS$1:$AY$62","'Firr(선)'!$L$1:$V$62","'Firr(사)'!$L$1:$V$62","'Firr(회)'!$L$1:$V$62"}</definedName>
    <definedName name="XXXX">#N/A</definedName>
    <definedName name="XXXXXX" localSheetId="1">{"'공사부문'!$A$6:$A$32"}</definedName>
    <definedName name="XXXXXX">{"'공사부문'!$A$6:$A$32"}</definedName>
    <definedName name="YE">#N/A</definedName>
    <definedName name="year">#N/A</definedName>
    <definedName name="YEKA">#N/A</definedName>
    <definedName name="YFU" localSheetId="1">{"'용역비'!$A$4:$C$8"}</definedName>
    <definedName name="YFU">{"'용역비'!$A$4:$C$8"}</definedName>
    <definedName name="YL" localSheetId="1">{"'용역비'!$A$4:$C$8"}</definedName>
    <definedName name="YL">{"'용역비'!$A$4:$C$8"}</definedName>
    <definedName name="yu" localSheetId="1">{"'용역비'!$A$4:$C$8"}</definedName>
    <definedName name="yu">{"'용역비'!$A$4:$C$8"}</definedName>
    <definedName name="YUK" localSheetId="1">{"'용역비'!$A$4:$C$8"}</definedName>
    <definedName name="YUK">{"'용역비'!$A$4:$C$8"}</definedName>
    <definedName name="YUKOI" localSheetId="1">{"'용역비'!$A$4:$C$8"}</definedName>
    <definedName name="YUKOI">{"'용역비'!$A$4:$C$8"}</definedName>
    <definedName name="YYYY" localSheetId="1">BlankMacro1</definedName>
    <definedName name="YYYY" localSheetId="0">BlankMacro1</definedName>
    <definedName name="YYYY">BlankMacro1</definedName>
    <definedName name="za">#N/A</definedName>
    <definedName name="ㄱㄱㄱㄱㄱ" localSheetId="1">{"'용역비'!$A$4:$C$8"}</definedName>
    <definedName name="ㄱㄱㄱㄱㄱ">{"'용역비'!$A$4:$C$8"}</definedName>
    <definedName name="ㄱㄱㄱㄱㄱㄱ" localSheetId="1">{"'용역비'!$A$4:$C$8"}</definedName>
    <definedName name="ㄱㄱㄱㄱㄱㄱ">{"'용역비'!$A$4:$C$8"}</definedName>
    <definedName name="ㄱ노ㅛㄱ서" localSheetId="1">BlankMacro1</definedName>
    <definedName name="ㄱ노ㅛㄱ서" localSheetId="0">BlankMacro1</definedName>
    <definedName name="ㄱ노ㅛㄱ서">BlankMacro1</definedName>
    <definedName name="ㄱㅈㅎ">#N/A</definedName>
    <definedName name="ㄱ호ㅗㅓㄱ">#N/A</definedName>
    <definedName name="ㄱ홍ㅎ">#N/A</definedName>
    <definedName name="가가가가각">#N/A</definedName>
    <definedName name="가능" localSheetId="0">[4]!가능</definedName>
    <definedName name="가능">[4]!가능</definedName>
    <definedName name="가도_EL2">#N/A</definedName>
    <definedName name="가로등" localSheetId="0">[4]!가로등</definedName>
    <definedName name="가로등">[4]!가로등</definedName>
    <definedName name="가로등입력" localSheetId="0">[4]!가로등입력</definedName>
    <definedName name="가로등입력">[4]!가로등입력</definedName>
    <definedName name="가배수로위치도">[0]!가배수로위치도</definedName>
    <definedName name="가설">#N/A</definedName>
    <definedName name="가식장">#N/A</definedName>
    <definedName name="가식장_1">#N/A</definedName>
    <definedName name="가전제품" localSheetId="1">BlankMacro1</definedName>
    <definedName name="가전제품" localSheetId="0">BlankMacro1</definedName>
    <definedName name="가전제품">BlankMacro1</definedName>
    <definedName name="간">[5]!간</definedName>
    <definedName name="간간">[5]!간간</definedName>
    <definedName name="간입ㄴ다..">#N/A</definedName>
    <definedName name="간접노무비">14%</definedName>
    <definedName name="간접노무비_1">14%</definedName>
    <definedName name="간접노무비율">#N/A</definedName>
    <definedName name="간지" localSheetId="0">[4]!간지</definedName>
    <definedName name="간지">[4]!간지</definedName>
    <definedName name="간지1" localSheetId="1">BlankMacro1</definedName>
    <definedName name="간지1" localSheetId="0">BlankMacro1</definedName>
    <definedName name="간지1">BlankMacro1</definedName>
    <definedName name="갈빌1호">#N/A</definedName>
    <definedName name="갈빌1호_1">#N/A</definedName>
    <definedName name="갈빌2호">#N/A</definedName>
    <definedName name="갈빌2호_1">#N/A</definedName>
    <definedName name="갈빌3호">#N/A</definedName>
    <definedName name="갈빌3호_1">#N/A</definedName>
    <definedName name="감나ㅏ">#N/A</definedName>
    <definedName name="갑니둉ㅇ">#N/A</definedName>
    <definedName name="갑지2" localSheetId="1">BlankMacro1</definedName>
    <definedName name="갑지2" localSheetId="0">BlankMacro1</definedName>
    <definedName name="갑지2">BlankMacro1</definedName>
    <definedName name="강교">[5]!강교</definedName>
    <definedName name="강교2">[5]!강교2</definedName>
    <definedName name="개산분">#N/A</definedName>
    <definedName name="건목">53461</definedName>
    <definedName name="건설기계운전기사">#N/A</definedName>
    <definedName name="건설기계운전조수">#N/A</definedName>
    <definedName name="건설기계조장">#N/A</definedName>
    <definedName name="건축" localSheetId="1">BlankMacro1</definedName>
    <definedName name="건축" localSheetId="0">BlankMacro1</definedName>
    <definedName name="건축">BlankMacro1</definedName>
    <definedName name="건축내역1" localSheetId="1">BlankMacro1</definedName>
    <definedName name="건축내역1" localSheetId="0">BlankMacro1</definedName>
    <definedName name="건축내역1">BlankMacro1</definedName>
    <definedName name="건축도급" localSheetId="1">BlankMacro1</definedName>
    <definedName name="건축도급" localSheetId="0">BlankMacro1</definedName>
    <definedName name="건축도급">BlankMacro1</definedName>
    <definedName name="검___조___부">#N/A</definedName>
    <definedName name="견적">#N/A</definedName>
    <definedName name="견적_1">#N/A</definedName>
    <definedName name="견적갑">#N/A</definedName>
    <definedName name="견적서1" localSheetId="0">ROUND([4]!견적서1*0.0254,3)</definedName>
    <definedName name="견적서1">ROUND([4]!견적서1*0.0254,3)</definedName>
    <definedName name="견적조" localSheetId="1">BlankMacro1</definedName>
    <definedName name="견적조" localSheetId="0">BlankMacro1</definedName>
    <definedName name="견적조">BlankMacro1</definedName>
    <definedName name="견적조건" localSheetId="1">BlankMacro1</definedName>
    <definedName name="견적조건" localSheetId="0">BlankMacro1</definedName>
    <definedName name="견적조건">BlankMacro1</definedName>
    <definedName name="견적조건22" localSheetId="1">BlankMacro1</definedName>
    <definedName name="견적조건22" localSheetId="0">BlankMacro1</definedName>
    <definedName name="견적조건22">BlankMacro1</definedName>
    <definedName name="견적탱크">#N/A</definedName>
    <definedName name="경계블럭연장" hidden="1">[17]조명시설!#REF!</definedName>
    <definedName name="경계석">#N/A</definedName>
    <definedName name="경비2">#N/A</definedName>
    <definedName name="경비실집계" localSheetId="1">BlankMacro1</definedName>
    <definedName name="경비실집계" localSheetId="0">BlankMacro1</definedName>
    <definedName name="경비실집계">BlankMacro1</definedName>
    <definedName name="경비율">#N/A</definedName>
    <definedName name="경비집계" localSheetId="1">{"'용역비'!$A$4:$C$8"}</definedName>
    <definedName name="경비집계">{"'용역비'!$A$4:$C$8"}</definedName>
    <definedName name="경비합">#N/A</definedName>
    <definedName name="경상비1">#N/A</definedName>
    <definedName name="경순" localSheetId="1">BlankMacro1</definedName>
    <definedName name="경순" localSheetId="0">BlankMacro1</definedName>
    <definedName name="경순">BlankMacro1</definedName>
    <definedName name="경유가격" localSheetId="0">[4]!경유가격</definedName>
    <definedName name="경유가격">[4]!경유가격</definedName>
    <definedName name="계___령___공">#N/A</definedName>
    <definedName name="계산서2" localSheetId="0">[4]!계산서2</definedName>
    <definedName name="계산서2">[4]!계산서2</definedName>
    <definedName name="계산서총괄표">#N/A</definedName>
    <definedName name="고양이" localSheetId="1">BlankMacro1</definedName>
    <definedName name="고양이" localSheetId="0">BlankMacro1</definedName>
    <definedName name="고양이">BlankMacro1</definedName>
    <definedName name="고용">#N/A</definedName>
    <definedName name="고용보험료율">#N/A</definedName>
    <definedName name="곡동" localSheetId="1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공" localSheetId="0">[4]!공</definedName>
    <definedName name="공">[4]!공</definedName>
    <definedName name="공공시설">#N/A</definedName>
    <definedName name="공구" localSheetId="0">[4]!공구</definedName>
    <definedName name="공구">[4]!공구</definedName>
    <definedName name="공구손료">3%</definedName>
    <definedName name="공ㄴㅁ">#N/A</definedName>
    <definedName name="공내역">#N/A</definedName>
    <definedName name="공법비교" localSheetId="1">BlankMacro1</definedName>
    <definedName name="공법비교" localSheetId="0">BlankMacro1</definedName>
    <definedName name="공법비교">BlankMacro1</definedName>
    <definedName name="공비" localSheetId="1">BlankMacro1</definedName>
    <definedName name="공비" localSheetId="0">BlankMacro1</definedName>
    <definedName name="공비">BlankMacro1</definedName>
    <definedName name="공사감리율">#N/A</definedName>
    <definedName name="공사개요1">#N/A</definedName>
    <definedName name="공사개요2">#N/A</definedName>
    <definedName name="공사개요3">#N/A</definedName>
    <definedName name="공사개요4">#N/A</definedName>
    <definedName name="공사금액">#N/A</definedName>
    <definedName name="공사명1">"지하차도"</definedName>
    <definedName name="공사방향1">"인덕원방향"</definedName>
    <definedName name="공사방향2">"수내동방향"</definedName>
    <definedName name="공사비">#N/A</definedName>
    <definedName name="공사비_1">#N/A</definedName>
    <definedName name="공사비산출근거" localSheetId="0">[4]!공사비산출근거</definedName>
    <definedName name="공사비산출근거">[4]!공사비산출근거</definedName>
    <definedName name="공사원가명세서분석표1">#N/A</definedName>
    <definedName name="공종">#N/A</definedName>
    <definedName name="공통운영">#N/A</definedName>
    <definedName name="곽동준" localSheetId="1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1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단가">#N/A</definedName>
    <definedName name="관급단가_1">#N/A</definedName>
    <definedName name="관급자재비">#N/A</definedName>
    <definedName name="관급자재비_1">#N/A</definedName>
    <definedName name="관로연장거리">#N/A</definedName>
    <definedName name="관로연장거리_1">#N/A</definedName>
    <definedName name="관리노인정" localSheetId="1">BlankMacro1</definedName>
    <definedName name="관리노인정" localSheetId="0">BlankMacro1</definedName>
    <definedName name="관리노인정">BlankMacro1</definedName>
    <definedName name="관리사무소" localSheetId="1">BlankMacro1</definedName>
    <definedName name="관리사무소" localSheetId="0">BlankMacro1</definedName>
    <definedName name="관리사무소">BlankMacro1</definedName>
    <definedName name="관정지반고">#N/A</definedName>
    <definedName name="관정지반고_1">#N/A</definedName>
    <definedName name="교육">#N/A</definedName>
    <definedName name="교육내용">#N/A</definedName>
    <definedName name="교통">#N/A</definedName>
    <definedName name="구______분">#N/A</definedName>
    <definedName name="구간삽도">[5]!구간삽도</definedName>
    <definedName name="구당초">[18]구조물공!$E$1:$E$65536,[18]구조물공!$G$1:$G$65536</definedName>
    <definedName name="구룡" localSheetId="0">[4]!구룡</definedName>
    <definedName name="구룡">[4]!구룡</definedName>
    <definedName name="구변경">[18]구조물공!#REF!,[18]구조물공!#REF!</definedName>
    <definedName name="구분" localSheetId="1">BlankMacro1</definedName>
    <definedName name="구분" localSheetId="0">BlankMacro1</definedName>
    <definedName name="구분">BlankMacro1</definedName>
    <definedName name="구삼">[5]!구삼</definedName>
    <definedName name="구전">[5]!구전</definedName>
    <definedName name="군유1">#N/A</definedName>
    <definedName name="군유1_1">#N/A</definedName>
    <definedName name="군유2">#N/A</definedName>
    <definedName name="군유2_1">#N/A</definedName>
    <definedName name="군유3">#N/A</definedName>
    <definedName name="군유3_1">#N/A</definedName>
    <definedName name="군유4">#N/A</definedName>
    <definedName name="군유4_1">#N/A</definedName>
    <definedName name="군유5">#N/A</definedName>
    <definedName name="군유5_1">#N/A</definedName>
    <definedName name="군유6">#N/A</definedName>
    <definedName name="군유6_1">#N/A</definedName>
    <definedName name="군유7">#N/A</definedName>
    <definedName name="군유7_1">#N/A</definedName>
    <definedName name="금변금간접노무비">#N/A</definedName>
    <definedName name="금변금공급가액">#N/A</definedName>
    <definedName name="금변금공사원가">#N/A</definedName>
    <definedName name="금변금기타경비">#N/A</definedName>
    <definedName name="금변금도급액">#N/A</definedName>
    <definedName name="금변금부가가치세">#N/A</definedName>
    <definedName name="금변금산재보험료">#N/A</definedName>
    <definedName name="금변금순공사원가">#N/A</definedName>
    <definedName name="금변금안전관리비">#N/A</definedName>
    <definedName name="금변금이윤">#N/A</definedName>
    <definedName name="금변금일반관리비">#N/A</definedName>
    <definedName name="금변전간접노무비">#N/A</definedName>
    <definedName name="금변전공급가액">#N/A</definedName>
    <definedName name="금변전공사원가">#N/A</definedName>
    <definedName name="금변전기타경비">#N/A</definedName>
    <definedName name="금변전도급액">#N/A</definedName>
    <definedName name="금변전부가가치세">#N/A</definedName>
    <definedName name="금변전산재보험료">#N/A</definedName>
    <definedName name="금변전순공사원가">#N/A</definedName>
    <definedName name="금변전안전관리비">#N/A</definedName>
    <definedName name="금변전이윤">#N/A</definedName>
    <definedName name="금변전일반관리비">#N/A</definedName>
    <definedName name="금액">#N/A</definedName>
    <definedName name="금융비용최종" localSheetId="1">BlankMacro1</definedName>
    <definedName name="금융비용최종" localSheetId="0">BlankMacro1</definedName>
    <definedName name="금융비용최종">BlankMacro1</definedName>
    <definedName name="금회공사원가금회">#N/A</definedName>
    <definedName name="금회공사원가기시행">#N/A</definedName>
    <definedName name="금회공사원가전체">#N/A</definedName>
    <definedName name="금회금간접노무비">#N/A</definedName>
    <definedName name="금회금고용보험료">#N/A</definedName>
    <definedName name="금회금기타경비">#N/A</definedName>
    <definedName name="금회금산재보험료">#N/A</definedName>
    <definedName name="금회금안전관리비">#N/A</definedName>
    <definedName name="금회금이윤">#N/A</definedName>
    <definedName name="금회금일반관리비">#N/A</definedName>
    <definedName name="금회금제이윤">#N/A</definedName>
    <definedName name="기">#N/A</definedName>
    <definedName name="기___와___공">#N/A</definedName>
    <definedName name="기Q">"기성세부내역서!$B$89"</definedName>
    <definedName name="기계">#N/A</definedName>
    <definedName name="기계3" localSheetId="1">BlankMacro1</definedName>
    <definedName name="기계3" localSheetId="0">BlankMacro1</definedName>
    <definedName name="기계3">BlankMacro1</definedName>
    <definedName name="기계4" localSheetId="1">BlankMacro1</definedName>
    <definedName name="기계4" localSheetId="0">BlankMacro1</definedName>
    <definedName name="기계4">BlankMacro1</definedName>
    <definedName name="기관명">#N/A</definedName>
    <definedName name="기구1" localSheetId="1">BlankMacro1</definedName>
    <definedName name="기구1" localSheetId="0">BlankMacro1</definedName>
    <definedName name="기구1">BlankMacro1</definedName>
    <definedName name="기구4" localSheetId="1">BlankMacro1</definedName>
    <definedName name="기구4" localSheetId="0">BlankMacro1</definedName>
    <definedName name="기구4">BlankMacro1</definedName>
    <definedName name="기둥집계" localSheetId="0">[4]!기둥집계</definedName>
    <definedName name="기둥집계">[4]!기둥집계</definedName>
    <definedName name="기상">#N/A</definedName>
    <definedName name="기성" localSheetId="1">BlankMacro1</definedName>
    <definedName name="기성" localSheetId="0">BlankMacro1</definedName>
    <definedName name="기성">BlankMacro1</definedName>
    <definedName name="기성1">#N/A</definedName>
    <definedName name="기성품" localSheetId="1">BlankMacro1</definedName>
    <definedName name="기성품" localSheetId="0">BlankMacro1</definedName>
    <definedName name="기성품">BlankMacro1</definedName>
    <definedName name="기조일위대가">#N/A</definedName>
    <definedName name="기준">#N/A</definedName>
    <definedName name="기초교직">9</definedName>
    <definedName name="기초교축">9</definedName>
    <definedName name="기초데이타">#N/A</definedName>
    <definedName name="기초데이타_1">#N/A</definedName>
    <definedName name="기초일위">#N/A</definedName>
    <definedName name="기초일위대가1">#N/A</definedName>
    <definedName name="기초폭교직">9</definedName>
    <definedName name="기초폭교축">9</definedName>
    <definedName name="기초피복">0.1</definedName>
    <definedName name="기타">#N/A</definedName>
    <definedName name="기타_1">#N/A</definedName>
    <definedName name="기타경비">5.3%</definedName>
    <definedName name="기타경비_1">5.3%</definedName>
    <definedName name="기타경비율">#N/A</definedName>
    <definedName name="기타자재" localSheetId="0">[4]!기타자재</definedName>
    <definedName name="기타자재">[4]!기타자재</definedName>
    <definedName name="김" hidden="1">[19]대비!#REF!</definedName>
    <definedName name="김1" localSheetId="1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1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1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미영">#N/A</definedName>
    <definedName name="ㄲ" localSheetId="1">BlankMacro1</definedName>
    <definedName name="ㄲ" localSheetId="0">BlankMacro1</definedName>
    <definedName name="ㄲ">BlankMacro1</definedName>
    <definedName name="ㄲㅎㄹㅇㄴ">#N/A</definedName>
    <definedName name="ㄳㄳㄳㄳ" localSheetId="1">{"'용역비'!$A$4:$C$8"}</definedName>
    <definedName name="ㄳㄳㄳㄳ">{"'용역비'!$A$4:$C$8"}</definedName>
    <definedName name="ㄴㄱㄹ">#N/A</definedName>
    <definedName name="ㄴㄴ" localSheetId="1">{"'용역비'!$A$4:$C$8"}</definedName>
    <definedName name="ㄴㄴ">{"'용역비'!$A$4:$C$8"}</definedName>
    <definedName name="ㄴㄹㄴㅇㄹㄴ" localSheetId="0">ROUND([4]!ㄴㄹㄴㅇㄹㄴ*0.0254,3)</definedName>
    <definedName name="ㄴㄹㄴㅇㄹㄴ">ROUND([4]!ㄴㄹㄴㅇㄹㄴ*0.0254,3)</definedName>
    <definedName name="ㄴㅁ">#N/A</definedName>
    <definedName name="ㄴㅅㅅㄴㄴㅅㄴ" localSheetId="1">BlankMacro1</definedName>
    <definedName name="ㄴㅅㅅㄴㄴㅅㄴ" localSheetId="0">BlankMacro1</definedName>
    <definedName name="ㄴㅅㅅㄴㄴㅅㄴ">BlankMacro1</definedName>
    <definedName name="ㄴㅇㄴㄴㅇㅇㄴ" localSheetId="1">BlankMacro1</definedName>
    <definedName name="ㄴㅇㄴㄴㅇㅇㄴ" localSheetId="0">BlankMacro1</definedName>
    <definedName name="ㄴㅇㄴㄴㅇㅇㄴ">BlankMacro1</definedName>
    <definedName name="ㄴㅇㄻㄴㅇㄹ" localSheetId="1">{"'용역비'!$A$4:$C$8"}</definedName>
    <definedName name="ㄴㅇㄻㄴㅇㄹ">{"'용역비'!$A$4:$C$8"}</definedName>
    <definedName name="나나나" localSheetId="0">[4]!나나나</definedName>
    <definedName name="나나나">[4]!나나나</definedName>
    <definedName name="나나나나나" localSheetId="0">[4]!나나나나나</definedName>
    <definedName name="나나나나나">[4]!나나나나나</definedName>
    <definedName name="낙찰가">#N/A</definedName>
    <definedName name="난간대집계표" localSheetId="1">BlankMacro1</definedName>
    <definedName name="난간대집계표" localSheetId="0">BlankMacro1</definedName>
    <definedName name="난간대집계표">BlankMacro1</definedName>
    <definedName name="난방" localSheetId="1">{"서울냉천 3차( 5. 6-7).xls","Sheet1"}</definedName>
    <definedName name="난방">{"서울냉천 3차( 5. 6-7).xls","Sheet1"}</definedName>
    <definedName name="남덕" localSheetId="1">BlankMacro1</definedName>
    <definedName name="남덕" localSheetId="0">BlankMacro1</definedName>
    <definedName name="남덕">BlankMacro1</definedName>
    <definedName name="남덕1" localSheetId="1">BlankMacro1</definedName>
    <definedName name="남덕1" localSheetId="0">BlankMacro1</definedName>
    <definedName name="남덕1">BlankMacro1</definedName>
    <definedName name="남산" localSheetId="0">[4]!남산</definedName>
    <definedName name="남산">[4]!남산</definedName>
    <definedName name="남산1호">#N/A</definedName>
    <definedName name="남산1호_1">#N/A</definedName>
    <definedName name="남산2호">#N/A</definedName>
    <definedName name="남산2호_1">#N/A</definedName>
    <definedName name="낭ㄹ">#N/A</definedName>
    <definedName name="내">#N/A</definedName>
    <definedName name="내선">49296</definedName>
    <definedName name="내선전공" localSheetId="0">[4]!내선전공</definedName>
    <definedName name="내선전공">[4]!내선전공</definedName>
    <definedName name="내역_목문짝" localSheetId="1">BlankMacro1</definedName>
    <definedName name="내역_목문짝" localSheetId="0">BlankMacro1</definedName>
    <definedName name="내역_목문짝">BlankMacro1</definedName>
    <definedName name="내전">#N/A</definedName>
    <definedName name="내전_1">#N/A</definedName>
    <definedName name="노곡1호">#N/A</definedName>
    <definedName name="노곡1호_1">#N/A</definedName>
    <definedName name="노곡2호">#N/A</definedName>
    <definedName name="노곡2호_1">#N/A</definedName>
    <definedName name="노곡3호">#N/A</definedName>
    <definedName name="노곡3호_1">#N/A</definedName>
    <definedName name="노곡4호">#N/A</definedName>
    <definedName name="노곡4호_1">#N/A</definedName>
    <definedName name="노무비단가">#N/A</definedName>
    <definedName name="노무비합">#N/A</definedName>
    <definedName name="노임1" localSheetId="1">BlankMacro1</definedName>
    <definedName name="노임1" localSheetId="0">BlankMacro1</definedName>
    <definedName name="노임1">BlankMacro1</definedName>
    <definedName name="노임2" localSheetId="1">BlankMacro1</definedName>
    <definedName name="노임2" localSheetId="0">BlankMacro1</definedName>
    <definedName name="노임2">BlankMacro1</definedName>
    <definedName name="노임단가">#N/A</definedName>
    <definedName name="노임단가_1">#N/A</definedName>
    <definedName name="노임단가수정완료" localSheetId="0">[4]!노임단가수정완료</definedName>
    <definedName name="노임단가수정완료">[4]!노임단가수정완료</definedName>
    <definedName name="농원1호">#N/A</definedName>
    <definedName name="농원1호_1">#N/A</definedName>
    <definedName name="농원2호">#N/A</definedName>
    <definedName name="농원2호_1">#N/A</definedName>
    <definedName name="ㄷ6ㅓ" localSheetId="1">{"'용역비'!$A$4:$C$8"}</definedName>
    <definedName name="ㄷ6ㅓ">{"'용역비'!$A$4:$C$8"}</definedName>
    <definedName name="ㄷㄱㄷㄱㄷㄱ" localSheetId="1">{"'용역비'!$A$4:$C$8"}</definedName>
    <definedName name="ㄷㄱㄷㄱㄷㄱ">{"'용역비'!$A$4:$C$8"}</definedName>
    <definedName name="ㄷㄱㅎㅀㅇㅎ" localSheetId="1">BlankMacro1</definedName>
    <definedName name="ㄷㄱㅎㅀㅇㅎ" localSheetId="0">BlankMacro1</definedName>
    <definedName name="ㄷㄱㅎㅀㅇㅎ">BlankMacro1</definedName>
    <definedName name="ㄷㄷㄱㄱ" localSheetId="1">{"'용역비'!$A$4:$C$8"}</definedName>
    <definedName name="ㄷㄷㄱㄱ">{"'용역비'!$A$4:$C$8"}</definedName>
    <definedName name="ㄷㅈ" localSheetId="1">{"Book1","상동3BL옥외설계계산서(1차검토분).xls"}</definedName>
    <definedName name="ㄷㅈ">{"Book1","상동3BL옥외설계계산서(1차검토분).xls"}</definedName>
    <definedName name="ㄷㅍㅂ" localSheetId="1">{"'용역비'!$A$4:$C$8"}</definedName>
    <definedName name="ㄷㅍㅂ">{"'용역비'!$A$4:$C$8"}</definedName>
    <definedName name="다_1">#N/A</definedName>
    <definedName name="다락방" localSheetId="1">BlankMacro1</definedName>
    <definedName name="다락방" localSheetId="0">BlankMacro1</definedName>
    <definedName name="다락방">BlankMacro1</definedName>
    <definedName name="다빈조경비상연락망">#N/A</definedName>
    <definedName name="다시" localSheetId="1">BlankMacro1</definedName>
    <definedName name="다시" localSheetId="0">BlankMacro1</definedName>
    <definedName name="다시">BlankMacro1</definedName>
    <definedName name="단가검토">#N/A</definedName>
    <definedName name="단가공종">#N/A</definedName>
    <definedName name="단가조사서">#N/A</definedName>
    <definedName name="단가조사표">#N/A</definedName>
    <definedName name="단가표">#N/A</definedName>
    <definedName name="단위세대" localSheetId="1">BlankMacro1</definedName>
    <definedName name="단위세대" localSheetId="0">BlankMacro1</definedName>
    <definedName name="단위세대">BlankMacro1</definedName>
    <definedName name="단위중량">2.5</definedName>
    <definedName name="단중입력">#N/A</definedName>
    <definedName name="달래강돌">13326</definedName>
    <definedName name="당사">#N/A</definedName>
    <definedName name="당초변경">#N/A</definedName>
    <definedName name="대___장___공">#N/A</definedName>
    <definedName name="대관공사비" localSheetId="1">{"'건축내역'!$A$1:$L$413"}</definedName>
    <definedName name="대관공사비">{"'건축내역'!$A$1:$L$413"}</definedName>
    <definedName name="대기영역">#N/A</definedName>
    <definedName name="대기질">#N/A</definedName>
    <definedName name="대기질측정">#N/A</definedName>
    <definedName name="대명1" localSheetId="0">ROUND([4]!대명1*0.0254,3)</definedName>
    <definedName name="대명1">ROUND([4]!대명1*0.0254,3)</definedName>
    <definedName name="대명갑지" localSheetId="0">ROUND([4]!대명갑지*0.0254,3)</definedName>
    <definedName name="대명갑지">ROUND([4]!대명갑지*0.0254,3)</definedName>
    <definedName name="대보">[18]부대공!#REF!,[18]부대공!#REF!</definedName>
    <definedName name="대상의">#N/A</definedName>
    <definedName name="대안설정">#N/A</definedName>
    <definedName name="대화상자표시" localSheetId="0">[4]!대화상자표시</definedName>
    <definedName name="대화상자표시">[4]!대화상자표시</definedName>
    <definedName name="덕산1호">#N/A</definedName>
    <definedName name="덕산1호_1">#N/A</definedName>
    <definedName name="덕산2호">#N/A</definedName>
    <definedName name="덕산2호_1">#N/A</definedName>
    <definedName name="덕산3호">#N/A</definedName>
    <definedName name="덕산3호_1">#N/A</definedName>
    <definedName name="덕산4호">#N/A</definedName>
    <definedName name="덕산4호_1">#N/A</definedName>
    <definedName name="덕전1호">#N/A</definedName>
    <definedName name="덕전1호_1">#N/A</definedName>
    <definedName name="덕전2호">#N/A</definedName>
    <definedName name="덕전2호_1">#N/A</definedName>
    <definedName name="덕전3호">#N/A</definedName>
    <definedName name="덕전3호_1">#N/A</definedName>
    <definedName name="덕지1호">#N/A</definedName>
    <definedName name="덕지1호_1">#N/A</definedName>
    <definedName name="덕천1호">#N/A</definedName>
    <definedName name="덕천1호_1">#N/A</definedName>
    <definedName name="덕천2호">#N/A</definedName>
    <definedName name="덕천2호_1">#N/A</definedName>
    <definedName name="덕천3호">#N/A</definedName>
    <definedName name="덕천3호_1">#N/A</definedName>
    <definedName name="덕천4호">#N/A</definedName>
    <definedName name="덕천4호_1">#N/A</definedName>
    <definedName name="도급공사">#N/A</definedName>
    <definedName name="도급공사_1">#N/A</definedName>
    <definedName name="도급단가">#N/A</definedName>
    <definedName name="도급예산액">#N/A</definedName>
    <definedName name="도급예산액_1">#N/A</definedName>
    <definedName name="도급예상액">#N/A</definedName>
    <definedName name="도급예상액_1">#N/A</definedName>
    <definedName name="도급예정액">#N/A</definedName>
    <definedName name="도목수">#N/A</definedName>
    <definedName name="동" localSheetId="1">BlankMacro1</definedName>
    <definedName name="동" localSheetId="0">BlankMacro1</definedName>
    <definedName name="동">BlankMacro1</definedName>
    <definedName name="동식물상">#N/A</definedName>
    <definedName name="동준" localSheetId="1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동준친" localSheetId="1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두기1">#N/A</definedName>
    <definedName name="두기1_1">#N/A</definedName>
    <definedName name="두기1호">#N/A</definedName>
    <definedName name="두기1호_1">#N/A</definedName>
    <definedName name="두기2">#N/A</definedName>
    <definedName name="두기2_1">#N/A</definedName>
    <definedName name="두기2호">#N/A</definedName>
    <definedName name="두기2호_1">#N/A</definedName>
    <definedName name="두기3">#N/A</definedName>
    <definedName name="두기3_1">#N/A</definedName>
    <definedName name="두기3호">#N/A</definedName>
    <definedName name="두기3호_1">#N/A</definedName>
    <definedName name="등록_시작">#N/A</definedName>
    <definedName name="등록_취소">#N/A</definedName>
    <definedName name="등용구분" localSheetId="0">[4]!등용구분</definedName>
    <definedName name="등용구분">[4]!등용구분</definedName>
    <definedName name="등주높이" localSheetId="0">[4]!등주높이</definedName>
    <definedName name="등주높이">[4]!등주높이</definedName>
    <definedName name="똥개" localSheetId="1">BlankMacro1</definedName>
    <definedName name="똥개" localSheetId="0">BlankMacro1</definedName>
    <definedName name="똥개">BlankMacro1</definedName>
    <definedName name="ㄹㄴㅇㄹㄴㅇㄹ" localSheetId="0">'[20]인원계획-미화'!#REF!</definedName>
    <definedName name="ㄹㄴㅇㄹㄴㅇㄹ">'[20]인원계획-미화'!#REF!</definedName>
    <definedName name="ㄹㄴㅇㄹㅇ">#N/A</definedName>
    <definedName name="ㄹㄹㄹㄹ" localSheetId="1">{"'Firr(선)'!$AS$1:$AY$62","'Firr(사)'!$AS$1:$AY$62","'Firr(회)'!$AS$1:$AY$62","'Firr(선)'!$L$1:$V$62","'Firr(사)'!$L$1:$V$62","'Firr(회)'!$L$1:$V$62"}</definedName>
    <definedName name="ㄹㄹㄹㄹ">{"'Firr(선)'!$AS$1:$AY$62","'Firr(사)'!$AS$1:$AY$62","'Firr(회)'!$AS$1:$AY$62","'Firr(선)'!$L$1:$V$62","'Firr(사)'!$L$1:$V$62","'Firr(회)'!$L$1:$V$62"}</definedName>
    <definedName name="ㄹㄹㅇㄷㄷㄷ" localSheetId="0">[4]!ㄹㄹㅇㄷㄷㄷ</definedName>
    <definedName name="ㄹㄹㅇㄷㄷㄷ">[4]!ㄹㄹㅇㄷㄷㄷ</definedName>
    <definedName name="ㄹㅇㅎㄹㅇㅎ">#N/A</definedName>
    <definedName name="ㄹ호">#N/A</definedName>
    <definedName name="랄">[21]부대공!#REF!,[21]부대공!#REF!</definedName>
    <definedName name="량">[0]!량</definedName>
    <definedName name="러러러" localSheetId="1">BlankMacro1</definedName>
    <definedName name="러러러" localSheetId="0">BlankMacro1</definedName>
    <definedName name="러러러">BlankMacro1</definedName>
    <definedName name="러ㅏㄹ">#N/A</definedName>
    <definedName name="로ㅓ허ㅗ하" localSheetId="1">{"'자리배치도'!$AG$1:$CI$28"}</definedName>
    <definedName name="로ㅓ허ㅗ하">{"'자리배치도'!$AG$1:$CI$28"}</definedName>
    <definedName name="롯데안">#N/A</definedName>
    <definedName name="료" localSheetId="1">{"'용역비'!$A$4:$C$8"}</definedName>
    <definedName name="료">{"'용역비'!$A$4:$C$8"}</definedName>
    <definedName name="루___핑___공">#N/A</definedName>
    <definedName name="류효정" localSheetId="1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리___벳___공">#N/A</definedName>
    <definedName name="ㄺㅀ" localSheetId="0">[4]!ㄺㅀ</definedName>
    <definedName name="ㄺㅀ">[4]!ㄺㅀ</definedName>
    <definedName name="ㄿㅇㄴ">#N/A</definedName>
    <definedName name="ㅀㅀ" localSheetId="1">{"'Firr(선)'!$AS$1:$AY$62","'Firr(사)'!$AS$1:$AY$62","'Firr(회)'!$AS$1:$AY$62","'Firr(선)'!$L$1:$V$62","'Firr(사)'!$L$1:$V$62","'Firr(회)'!$L$1:$V$62"}</definedName>
    <definedName name="ㅀㅀ">{"'Firr(선)'!$AS$1:$AY$62","'Firr(사)'!$AS$1:$AY$62","'Firr(회)'!$AS$1:$AY$62","'Firr(선)'!$L$1:$V$62","'Firr(사)'!$L$1:$V$62","'Firr(회)'!$L$1:$V$62"}</definedName>
    <definedName name="ㅁ1000">#N/A</definedName>
    <definedName name="ㅁ1382">#N/A</definedName>
    <definedName name="ㅁ170">#N/A</definedName>
    <definedName name="ㅁ170_1">#N/A</definedName>
    <definedName name="ㅁ1700">#N/A</definedName>
    <definedName name="ㅁ1800">#N/A</definedName>
    <definedName name="ㅁ1882">#N/A</definedName>
    <definedName name="ㅁ2200">#N/A</definedName>
    <definedName name="ㅁ2400">#N/A</definedName>
    <definedName name="ㅁ500">#N/A</definedName>
    <definedName name="ㅁ500_1">#N/A</definedName>
    <definedName name="ㅁ8529">#N/A</definedName>
    <definedName name="ㅁ8529_1">#N/A</definedName>
    <definedName name="ㅁㄴㄴㄴㄴㅇㅇ" localSheetId="1">BlankMacro1</definedName>
    <definedName name="ㅁㄴㄴㄴㄴㅇㅇ" localSheetId="0">BlankMacro1</definedName>
    <definedName name="ㅁㄴㄴㄴㄴㅇㅇ">BlankMacro1</definedName>
    <definedName name="ㅁㄴㅇㄻㄴㅇㄹㄴㅁㅎㄴㅇㅎ" localSheetId="1">{"'용역비'!$A$4:$C$8"}</definedName>
    <definedName name="ㅁㄴㅇㄻㄴㅇㄹㄴㅁㅎㄴㅇㅎ">{"'용역비'!$A$4:$C$8"}</definedName>
    <definedName name="ㅁㄴㅇㅁ" localSheetId="1">{"'용역비'!$A$4:$C$8"}</definedName>
    <definedName name="ㅁㄴㅇㅁ">{"'용역비'!$A$4:$C$8"}</definedName>
    <definedName name="ㅁㅁㅁㅁㅁ" localSheetId="1">{"'용역비'!$A$4:$C$8"}</definedName>
    <definedName name="ㅁㅁㅁㅁㅁ">{"'용역비'!$A$4:$C$8"}</definedName>
    <definedName name="ㅁㅇ" localSheetId="1">BlankMacro1</definedName>
    <definedName name="ㅁㅇ" localSheetId="0">BlankMacro1</definedName>
    <definedName name="ㅁㅇ">BlankMacro1</definedName>
    <definedName name="ㅁ아ㅣㅓ">#N/A</definedName>
    <definedName name="마부_우마차포함">#N/A</definedName>
    <definedName name="매출대책">#N/A</definedName>
    <definedName name="매크로1" localSheetId="0">[4]!매크로1</definedName>
    <definedName name="매크로1">[4]!매크로1</definedName>
    <definedName name="메인_메뉴호출">#N/A</definedName>
    <definedName name="메인_시작">#N/A</definedName>
    <definedName name="명부범위">#N/A</definedName>
    <definedName name="모듈" localSheetId="1">BlankMacro1</definedName>
    <definedName name="모듈" localSheetId="0">BlankMacro1</definedName>
    <definedName name="모듈">BlankMacro1</definedName>
    <definedName name="모래__분사공">#N/A</definedName>
    <definedName name="모양" localSheetId="1">BlankMacro1</definedName>
    <definedName name="모양" localSheetId="0">BlankMacro1</definedName>
    <definedName name="모양">BlankMacro1</definedName>
    <definedName name="목록3">#N/A</definedName>
    <definedName name="목차">#N/A</definedName>
    <definedName name="무농1호">#N/A</definedName>
    <definedName name="무농1호_1">#N/A</definedName>
    <definedName name="무농2호">#N/A</definedName>
    <definedName name="무농2호_1">#N/A</definedName>
    <definedName name="무안">#N/A</definedName>
    <definedName name="문형식보호덮개">#N/A</definedName>
    <definedName name="문화재">#N/A</definedName>
    <definedName name="물량" localSheetId="1">BlankMacro1</definedName>
    <definedName name="물량" localSheetId="0">BlankMacro1</definedName>
    <definedName name="물량">BlankMacro1</definedName>
    <definedName name="물량대비" localSheetId="0">ROUND([4]!물량대비*0.0254,3)</definedName>
    <definedName name="물량대비">ROUND([4]!물량대비*0.0254,3)</definedName>
    <definedName name="물량대비1" localSheetId="0">ROUND([4]!물량대비1*0.0254,3)</definedName>
    <definedName name="물량대비1">ROUND([4]!물량대비1*0.0254,3)</definedName>
    <definedName name="물량산출서" localSheetId="1">BlankMacro1</definedName>
    <definedName name="물량산출서" localSheetId="0">BlankMacro1</definedName>
    <definedName name="물량산출서">BlankMacro1</definedName>
    <definedName name="물량산출서2" localSheetId="1">BlankMacro1</definedName>
    <definedName name="물량산출서2" localSheetId="0">BlankMacro1</definedName>
    <definedName name="물량산출서2">BlankMacro1</definedName>
    <definedName name="물량정산1" localSheetId="0">ROUND([4]!물량정산1*0.0254,3)</definedName>
    <definedName name="물량정산1">ROUND([4]!물량정산1*0.0254,3)</definedName>
    <definedName name="물량집계">#N/A</definedName>
    <definedName name="물량집계설계" localSheetId="0">ROUND([4]!물량집계설계*0.0254,3)</definedName>
    <definedName name="물량집계설계">ROUND([4]!물량집계설계*0.0254,3)</definedName>
    <definedName name="ㅂ" localSheetId="1">BlankMacro1</definedName>
    <definedName name="ㅂ" localSheetId="0">BlankMacro1</definedName>
    <definedName name="ㅂ">BlankMacro1</definedName>
    <definedName name="ㅂㅂ" localSheetId="0">[4]!ㅂㅂ</definedName>
    <definedName name="ㅂㅂ">[4]!ㅂㅂ</definedName>
    <definedName name="ㅂㅂㅂㅂㅂㅂ" localSheetId="1">{"'용역비'!$A$4:$C$8"}</definedName>
    <definedName name="ㅂㅂㅂㅂㅂㅂ">{"'용역비'!$A$4:$C$8"}</definedName>
    <definedName name="ㅂㅈㄷ">#N/A</definedName>
    <definedName name="ㅂㅈㄷㄱㄳ" localSheetId="1">BlankMacro1</definedName>
    <definedName name="ㅂㅈㄷㄱㄳ" localSheetId="0">BlankMacro1</definedName>
    <definedName name="ㅂㅈㄷㄱㄳ">BlankMacro1</definedName>
    <definedName name="ㅂㅈㅂㄷㅂㄷ" localSheetId="1">BlankMacro1</definedName>
    <definedName name="ㅂㅈㅂㄷㅂㄷ" localSheetId="0">BlankMacro1</definedName>
    <definedName name="ㅂㅈㅂㄷㅂㄷ">BlankMacro1</definedName>
    <definedName name="ㅂㅈㅂㅈㅂㅈ" localSheetId="1">BlankMacro1</definedName>
    <definedName name="ㅂㅈㅂㅈㅂㅈ" localSheetId="0">BlankMacro1</definedName>
    <definedName name="ㅂㅈㅂㅈㅂㅈ">BlankMacro1</definedName>
    <definedName name="바보" localSheetId="0">[4]!바보</definedName>
    <definedName name="바보">[4]!바보</definedName>
    <definedName name="바이브레타공">#N/A</definedName>
    <definedName name="반대탭" localSheetId="0">[22]시설장비!#REF!</definedName>
    <definedName name="반대탭">[22]시설장비!#REF!</definedName>
    <definedName name="발주계획" localSheetId="1">{"'자리배치도'!$AG$1:$CI$28"}</definedName>
    <definedName name="발주계획">{"'자리배치도'!$AG$1:$CI$28"}</definedName>
    <definedName name="방부각재">931007</definedName>
    <definedName name="방부원주">1064010</definedName>
    <definedName name="방부판재">1037435</definedName>
    <definedName name="배관자재중량">#N/A</definedName>
    <definedName name="배당초">[18]배수공!$E$1:$E$65536,[18]배수공!$G$1:$G$65536</definedName>
    <definedName name="배변경">[18]배수공!#REF!,[18]배수공!#REF!</definedName>
    <definedName name="배전">182333</definedName>
    <definedName name="배토판19ton">"Picture 11"</definedName>
    <definedName name="배토판32ton">"Picture 10"</definedName>
    <definedName name="버버버법">#N/A</definedName>
    <definedName name="번들1호">#N/A</definedName>
    <definedName name="번들1호_1">#N/A</definedName>
    <definedName name="번들2호">#N/A</definedName>
    <definedName name="번들2호_1">#N/A</definedName>
    <definedName name="번들3호">#N/A</definedName>
    <definedName name="번들3호_1">#N/A</definedName>
    <definedName name="범위">#N/A</definedName>
    <definedName name="벨트컨베이어작업공">#N/A</definedName>
    <definedName name="벼">#N/A</definedName>
    <definedName name="변간접노무비">#N/A</definedName>
    <definedName name="변경개요1">#N/A</definedName>
    <definedName name="변경개요2">#N/A</definedName>
    <definedName name="변경개요3">#N/A</definedName>
    <definedName name="변경개요4">#N/A</definedName>
    <definedName name="변경공사원가">#N/A</definedName>
    <definedName name="변경물량내역" localSheetId="1">BlankMacro1</definedName>
    <definedName name="변경물량내역" localSheetId="0">BlankMacro1</definedName>
    <definedName name="변경물량내역">BlankMacro1</definedName>
    <definedName name="변경비">#N/A</definedName>
    <definedName name="변고용보험료">#N/A</definedName>
    <definedName name="변공급가액">#N/A</definedName>
    <definedName name="변공사개요1">#N/A</definedName>
    <definedName name="변공사개요2">#N/A</definedName>
    <definedName name="변공사개요3">#N/A</definedName>
    <definedName name="변공사개요4">#N/A</definedName>
    <definedName name="변관급자재대">#N/A</definedName>
    <definedName name="변기타경비">#N/A</definedName>
    <definedName name="변노무비">#N/A</definedName>
    <definedName name="변도급액">#N/A</definedName>
    <definedName name="변보상비">#N/A</definedName>
    <definedName name="변부가가치세">#N/A</definedName>
    <definedName name="변산재보험료">#N/A</definedName>
    <definedName name="변순공사원가">#N/A</definedName>
    <definedName name="변안전관리비">#N/A</definedName>
    <definedName name="변이윤">#N/A</definedName>
    <definedName name="변일반관리비">#N/A</definedName>
    <definedName name="변재료비">#N/A</definedName>
    <definedName name="변제간접노무비">#N/A</definedName>
    <definedName name="변제공급가액">#N/A</definedName>
    <definedName name="변제기타경비">#N/A</definedName>
    <definedName name="변제도급액">#N/A</definedName>
    <definedName name="변제부가가치세">#N/A</definedName>
    <definedName name="변제산재보험료">#N/A</definedName>
    <definedName name="변제순공사원가">#N/A</definedName>
    <definedName name="변제안전관리비">#N/A</definedName>
    <definedName name="변제이윤">#N/A</definedName>
    <definedName name="변제일반관리비">#N/A</definedName>
    <definedName name="보상비">#N/A</definedName>
    <definedName name="보상비수">#N/A</definedName>
    <definedName name="보상비평">#N/A</definedName>
    <definedName name="보통">34360</definedName>
    <definedName name="복ㅇㅅ">#N/A</definedName>
    <definedName name="본" hidden="1">[23]설계명세!#REF!</definedName>
    <definedName name="볼라드">[0]!볼라드</definedName>
    <definedName name="뵤">#N/A</definedName>
    <definedName name="부가가치대책서">#N/A</definedName>
    <definedName name="부당초">[18]부대공!$E$1:$E$65536,[18]부대공!$G$1:$G$65536</definedName>
    <definedName name="부대내역">#N/A</definedName>
    <definedName name="부대수량">#N/A</definedName>
    <definedName name="부대토공">#N/A</definedName>
    <definedName name="부대토공대비">#N/A</definedName>
    <definedName name="부변경">[18]부대공!#REF!,[18]부대공!#REF!</definedName>
    <definedName name="부산2">#N/A</definedName>
    <definedName name="분개표" localSheetId="1">{"서울냉천 3차( 5. 6-7).xls","Sheet1"}</definedName>
    <definedName name="분개표">{"서울냉천 3차( 5. 6-7).xls","Sheet1"}</definedName>
    <definedName name="분뇨처리장장" localSheetId="1">BlankMacro1</definedName>
    <definedName name="분뇨처리장장" localSheetId="0">BlankMacro1</definedName>
    <definedName name="분뇨처리장장">BlankMacro1</definedName>
    <definedName name="분류">#N/A</definedName>
    <definedName name="분전반" localSheetId="1">BlankMacro1</definedName>
    <definedName name="분전반" localSheetId="0">BlankMacro1</definedName>
    <definedName name="분전반">BlankMacro1</definedName>
    <definedName name="분전반제조총괄표" localSheetId="1">{"'건축내역'!$A$1:$L$413"}</definedName>
    <definedName name="분전반제조총괄표">{"'건축내역'!$A$1:$L$413"}</definedName>
    <definedName name="분할">#N/A</definedName>
    <definedName name="븅">#N/A</definedName>
    <definedName name="비">[0]!비</definedName>
    <definedName name="비계">#N/A</definedName>
    <definedName name="비계_1">#N/A</definedName>
    <definedName name="비계공">66149</definedName>
    <definedName name="비교">255</definedName>
    <definedName name="비교표" localSheetId="0">[4]!비교표</definedName>
    <definedName name="비교표">[4]!비교표</definedName>
    <definedName name="비교표1">255</definedName>
    <definedName name="비율">#N/A</definedName>
    <definedName name="사공_배포함">#N/A</definedName>
    <definedName name="사급">#N/A</definedName>
    <definedName name="사업관리율">#N/A</definedName>
    <definedName name="사업의">#N/A</definedName>
    <definedName name="사용램프" localSheetId="0">[4]!사용램프</definedName>
    <definedName name="사용램프">[4]!사용램프</definedName>
    <definedName name="사인일위">#N/A</definedName>
    <definedName name="사진" localSheetId="1">BlankMacro1</definedName>
    <definedName name="사진" localSheetId="0">BlankMacro1</definedName>
    <definedName name="사진">BlankMacro1</definedName>
    <definedName name="사후환경조사">#N/A</definedName>
    <definedName name="산근범위">#N/A</definedName>
    <definedName name="산근범위2">#N/A</definedName>
    <definedName name="산근코드">#N/A</definedName>
    <definedName name="산근코드2">#N/A</definedName>
    <definedName name="산식을값으로" localSheetId="0">[24]!산식을값으로</definedName>
    <definedName name="산식을값으로">[24]!산식을값으로</definedName>
    <definedName name="산업">#N/A</definedName>
    <definedName name="산재보험료">3.3%</definedName>
    <definedName name="산재보험료_1">3.3%</definedName>
    <definedName name="산재보험료율">#N/A</definedName>
    <definedName name="산출">#N/A</definedName>
    <definedName name="산출1">#N/A</definedName>
    <definedName name="산출근거" localSheetId="1">BlankMacro1</definedName>
    <definedName name="산출근거" localSheetId="0">BlankMacro1</definedName>
    <definedName name="산출근거">BlankMacro1</definedName>
    <definedName name="산출금양">#N/A</definedName>
    <definedName name="삼">#N/A</definedName>
    <definedName name="상림1호">#N/A</definedName>
    <definedName name="상림1호_1">#N/A</definedName>
    <definedName name="상림2호">#N/A</definedName>
    <definedName name="상림2호_1">#N/A</definedName>
    <definedName name="상림3호">#N/A</definedName>
    <definedName name="상림3호_1">#N/A</definedName>
    <definedName name="상진이">#N/A</definedName>
    <definedName name="상태입다">#N/A</definedName>
    <definedName name="새로" localSheetId="1">BlankMacro1</definedName>
    <definedName name="새로" localSheetId="0">BlankMacro1</definedName>
    <definedName name="새로">BlankMacro1</definedName>
    <definedName name="새로운304동" localSheetId="1">BlankMacro1</definedName>
    <definedName name="새로운304동" localSheetId="0">BlankMacro1</definedName>
    <definedName name="새로운304동">BlankMacro1</definedName>
    <definedName name="색인">#N/A</definedName>
    <definedName name="생사1호">#N/A</definedName>
    <definedName name="생사1호_1">#N/A</definedName>
    <definedName name="생사2호">#N/A</definedName>
    <definedName name="생사2호_1">#N/A</definedName>
    <definedName name="생사기존">#N/A</definedName>
    <definedName name="생사기존_1">#N/A</definedName>
    <definedName name="석재받은의뢰업체">255</definedName>
    <definedName name="선___반___공">#N/A</definedName>
    <definedName name="선량1호">#N/A</definedName>
    <definedName name="선량1호_1">#N/A</definedName>
    <definedName name="선량2호">#N/A</definedName>
    <definedName name="선량2호_1">#N/A</definedName>
    <definedName name="선량3호">#N/A</definedName>
    <definedName name="선량3호_1">#N/A</definedName>
    <definedName name="선량4호">#N/A</definedName>
    <definedName name="선량4호_1">#N/A</definedName>
    <definedName name="선량5호">#N/A</definedName>
    <definedName name="선량5호_1">#N/A</definedName>
    <definedName name="설계가">#N/A</definedName>
    <definedName name="설계단면력요약.SAP90Work">[5]!설계단면력요약.SAP90Work</definedName>
    <definedName name="설계설명서">#N/A</definedName>
    <definedName name="설계집계" localSheetId="0">ROUND([4]!설계집계*0.0254,3)</definedName>
    <definedName name="설계집계">ROUND([4]!설계집계*0.0254,3)</definedName>
    <definedName name="설계집계장">#N/A</definedName>
    <definedName name="성">#N/A</definedName>
    <definedName name="성산1호">#N/A</definedName>
    <definedName name="성산1호_1">#N/A</definedName>
    <definedName name="성산2호">#N/A</definedName>
    <definedName name="성산2호_1">#N/A</definedName>
    <definedName name="성산3호">#N/A</definedName>
    <definedName name="성산3호_1">#N/A</definedName>
    <definedName name="성산4호">#N/A</definedName>
    <definedName name="성산4호_1">#N/A</definedName>
    <definedName name="성산5호">#N/A</definedName>
    <definedName name="성산5호_1">#N/A</definedName>
    <definedName name="세부내역TV" localSheetId="1">BlankMacro1</definedName>
    <definedName name="세부내역TV" localSheetId="0">BlankMacro1</definedName>
    <definedName name="세부내역TV">BlankMacro1</definedName>
    <definedName name="세부설계율">#N/A</definedName>
    <definedName name="섹스">#N/A</definedName>
    <definedName name="셋트앵커">2131</definedName>
    <definedName name="셋트앵커2">685.55</definedName>
    <definedName name="셧터공">#N/A</definedName>
    <definedName name="소14" localSheetId="1">{"Book1","상동3BL옥외설계계산서(1차검토분).xls"}</definedName>
    <definedName name="소14">{"Book1","상동3BL옥외설계계산서(1차검토분).xls"}</definedName>
    <definedName name="소16" localSheetId="1">{"Book1","상동3BL옥외설계계산서(1차검토분).xls"}</definedName>
    <definedName name="소16">{"Book1","상동3BL옥외설계계산서(1차검토분).xls"}</definedName>
    <definedName name="소음진동">#N/A</definedName>
    <definedName name="소음진동측정">#N/A</definedName>
    <definedName name="손석만년도계획서">#N/A</definedName>
    <definedName name="송수관로구경">#N/A</definedName>
    <definedName name="송수관로구경_1">#N/A</definedName>
    <definedName name="송천1">#N/A</definedName>
    <definedName name="송천1_1">#N/A</definedName>
    <definedName name="송천2">#N/A</definedName>
    <definedName name="송천2_1">#N/A</definedName>
    <definedName name="수경단가">#N/A</definedName>
    <definedName name="수경단가1">#N/A</definedName>
    <definedName name="수경일위">#N/A</definedName>
    <definedName name="수랼">[0]!수랼</definedName>
    <definedName name="수량1" hidden="1">'[25]12호기내역서(건축분)'!#REF!</definedName>
    <definedName name="수량산출" localSheetId="1">BlankMacro1</definedName>
    <definedName name="수량산출" localSheetId="0">BlankMacro1</definedName>
    <definedName name="수량산출">BlankMacro1</definedName>
    <definedName name="수량산출2" localSheetId="1">BlankMacro1</definedName>
    <definedName name="수량산출2" localSheetId="0">BlankMacro1</definedName>
    <definedName name="수량산출2">BlankMacro1</definedName>
    <definedName name="수량산출5" localSheetId="1">BlankMacro1</definedName>
    <definedName name="수량산출5" localSheetId="0">BlankMacro1</definedName>
    <definedName name="수량산출5">BlankMacro1</definedName>
    <definedName name="수량산출서표지" localSheetId="1">BlankMacro1</definedName>
    <definedName name="수량산출서표지" localSheetId="0">BlankMacro1</definedName>
    <definedName name="수량산출서표지">BlankMacro1</definedName>
    <definedName name="수리수문">#N/A</definedName>
    <definedName name="수목공통대가">#N/A</definedName>
    <definedName name="수목일위대가">#N/A</definedName>
    <definedName name="수목자재">#N/A</definedName>
    <definedName name="수원공자재">#N/A</definedName>
    <definedName name="수작업__반장">#N/A</definedName>
    <definedName name="수중모타1">#N/A</definedName>
    <definedName name="수중모타1_1">#N/A</definedName>
    <definedName name="수중모타10">#N/A</definedName>
    <definedName name="수중모타10_1">#N/A</definedName>
    <definedName name="수중모타15">#N/A</definedName>
    <definedName name="수중모타15_1">#N/A</definedName>
    <definedName name="수중모타2">#N/A</definedName>
    <definedName name="수중모타2_1">#N/A</definedName>
    <definedName name="수중모타20">#N/A</definedName>
    <definedName name="수중모타20_1">#N/A</definedName>
    <definedName name="수중모타25">#N/A</definedName>
    <definedName name="수중모타25_1">#N/A</definedName>
    <definedName name="수중모타3">#N/A</definedName>
    <definedName name="수중모타3_1">#N/A</definedName>
    <definedName name="수중모타30">#N/A</definedName>
    <definedName name="수중모타30_1">#N/A</definedName>
    <definedName name="수중모타5">#N/A</definedName>
    <definedName name="수중모타5_1">#N/A</definedName>
    <definedName name="수중모타7.5">#N/A</definedName>
    <definedName name="수중모타7.5_1">#N/A</definedName>
    <definedName name="수중모터펌프단가">#N/A</definedName>
    <definedName name="수중모터펌프단가_1">#N/A</definedName>
    <definedName name="수중모터펌프중량">#N/A</definedName>
    <definedName name="수중케이블단가">#N/A</definedName>
    <definedName name="수중케이블단가_1">#N/A</definedName>
    <definedName name="수질">#N/A</definedName>
    <definedName name="수질측정">#N/A</definedName>
    <definedName name="순공사원가">#N/A</definedName>
    <definedName name="순공사원가_1">#N/A</definedName>
    <definedName name="순천_연향_1차">#N/A</definedName>
    <definedName name="슈">[0]!슈</definedName>
    <definedName name="슝">#N/A</definedName>
    <definedName name="스텐레스판">2149455</definedName>
    <definedName name="슬레이트__공">#N/A</definedName>
    <definedName name="승인" localSheetId="1">BlankMacro1</definedName>
    <definedName name="승인" localSheetId="0">BlankMacro1</definedName>
    <definedName name="승인">BlankMacro1</definedName>
    <definedName name="시_험_사_4급">#N/A</definedName>
    <definedName name="시멘" localSheetId="1">BlankMacro1</definedName>
    <definedName name="시멘" localSheetId="0">BlankMacro1</definedName>
    <definedName name="시멘">BlankMacro1</definedName>
    <definedName name="시멘6" localSheetId="1">BlankMacro1</definedName>
    <definedName name="시멘6" localSheetId="0">BlankMacro1</definedName>
    <definedName name="시멘6">BlankMacro1</definedName>
    <definedName name="시멘트6" localSheetId="1">BlankMacro1</definedName>
    <definedName name="시멘트6" localSheetId="0">BlankMacro1</definedName>
    <definedName name="시멘트6">BlankMacro1</definedName>
    <definedName name="시설물수량산출서">#N/A</definedName>
    <definedName name="시설일위대가">#N/A</definedName>
    <definedName name="시성">#N/A</definedName>
    <definedName name="시중노임1">#N/A</definedName>
    <definedName name="시험__보조수">#N/A</definedName>
    <definedName name="식재공사97">#N/A</definedName>
    <definedName name="신규" localSheetId="1">BlankMacro1</definedName>
    <definedName name="신규" localSheetId="0">BlankMacro1</definedName>
    <definedName name="신규">BlankMacro1</definedName>
    <definedName name="신성1">#N/A</definedName>
    <definedName name="신성1_1">#N/A</definedName>
    <definedName name="신성2">#N/A</definedName>
    <definedName name="신성2_1">#N/A</definedName>
    <definedName name="신성3">#N/A</definedName>
    <definedName name="신성3_1">#N/A</definedName>
    <definedName name="신성4">#N/A</definedName>
    <definedName name="신성4_1">#N/A</definedName>
    <definedName name="신성5">#N/A</definedName>
    <definedName name="신성5_1">#N/A</definedName>
    <definedName name="신성6">#N/A</definedName>
    <definedName name="신성6_1">#N/A</definedName>
    <definedName name="신성7">#N/A</definedName>
    <definedName name="신성7_1">#N/A</definedName>
    <definedName name="신한기성">#N/A</definedName>
    <definedName name="신호기" localSheetId="0">[4]!신호기</definedName>
    <definedName name="신호기">[4]!신호기</definedName>
    <definedName name="신흥1호">#N/A</definedName>
    <definedName name="신흥1호_1">#N/A</definedName>
    <definedName name="신흥2호">#N/A</definedName>
    <definedName name="신흥2호_1">#N/A</definedName>
    <definedName name="실경상">#N/A</definedName>
    <definedName name="실습동" localSheetId="1">BlankMacro1</definedName>
    <definedName name="실습동" localSheetId="0">BlankMacro1</definedName>
    <definedName name="실습동">BlankMacro1</definedName>
    <definedName name="실적1">#N/A</definedName>
    <definedName name="실제" localSheetId="0">[4]!실제</definedName>
    <definedName name="실제">[4]!실제</definedName>
    <definedName name="실행75.5" localSheetId="0">[4]!실행75.5</definedName>
    <definedName name="실행75.5">[4]!실행75.5</definedName>
    <definedName name="실행대비">#N/A</definedName>
    <definedName name="실행집계">#N/A</definedName>
    <definedName name="실행총괄" localSheetId="0">[4]!실행총괄</definedName>
    <definedName name="실행총괄">[4]!실행총괄</definedName>
    <definedName name="심사평가내역" localSheetId="0">[4]!심사평가내역</definedName>
    <definedName name="심사평가내역">[4]!심사평가내역</definedName>
    <definedName name="십습동" localSheetId="1">BlankMacro1</definedName>
    <definedName name="십습동" localSheetId="0">BlankMacro1</definedName>
    <definedName name="십습동">BlankMacro1</definedName>
    <definedName name="ㅇㄱ">#N/A</definedName>
    <definedName name="ㅇㄴ" localSheetId="1">{"'건축내역'!$A$1:$L$413"}</definedName>
    <definedName name="ㅇㄴ">{"'건축내역'!$A$1:$L$413"}</definedName>
    <definedName name="ㅇㄴㄹ">#N/A</definedName>
    <definedName name="ㅇㄴㄹㄴㅇㄹ">#N/A</definedName>
    <definedName name="ㅇㄴㅁ" localSheetId="1">BlankMacro1</definedName>
    <definedName name="ㅇㄴㅁ" localSheetId="0">BlankMacro1</definedName>
    <definedName name="ㅇㄴㅁ">BlankMacro1</definedName>
    <definedName name="ㅇㄷㄷ">#N/A</definedName>
    <definedName name="ㅇㅁㄴㅇㅁ" localSheetId="1">BlankMacro1</definedName>
    <definedName name="ㅇㅁㄴㅇㅁ" localSheetId="0">BlankMacro1</definedName>
    <definedName name="ㅇㅁㄴㅇㅁ">BlankMacro1</definedName>
    <definedName name="ㅇㅇㅇㅇ" localSheetId="1">BlankMacro1</definedName>
    <definedName name="ㅇㅇㅇㅇ" localSheetId="0">BlankMacro1</definedName>
    <definedName name="ㅇㅇㅇㅇ">BlankMacro1</definedName>
    <definedName name="ㅇ어ㅗ">#N/A</definedName>
    <definedName name="ㅇ어ㅗ_1">#N/A</definedName>
    <definedName name="ㅇㅎㅇㅎ" localSheetId="1">{"'용역비'!$A$4:$C$8"}</definedName>
    <definedName name="ㅇㅎㅇㅎ">{"'용역비'!$A$4:$C$8"}</definedName>
    <definedName name="ㅇ허ㅗㅓ" localSheetId="1">BlankMacro1</definedName>
    <definedName name="ㅇ허ㅗㅓ" localSheetId="0">BlankMacro1</definedName>
    <definedName name="ㅇ허ㅗㅓ">BlankMacro1</definedName>
    <definedName name="ㅇ호" localSheetId="1">{"'용역비'!$A$4:$C$8"}</definedName>
    <definedName name="ㅇ호">{"'용역비'!$A$4:$C$8"}</definedName>
    <definedName name="ㅇ호ㅓ" localSheetId="1">{"'용역비'!$A$4:$C$8"}</definedName>
    <definedName name="ㅇ호ㅓ">{"'용역비'!$A$4:$C$8"}</definedName>
    <definedName name="ㅇ호ㅓㅇㅎ" localSheetId="1">{"'용역비'!$A$4:$C$8"}</definedName>
    <definedName name="ㅇ호ㅓㅇㅎ">{"'용역비'!$A$4:$C$8"}</definedName>
    <definedName name="ㅇ호ㅓㅇ호ㅓ" localSheetId="1">{"'용역비'!$A$4:$C$8"}</definedName>
    <definedName name="ㅇ호ㅓㅇ호ㅓ">{"'용역비'!$A$4:$C$8"}</definedName>
    <definedName name="ㅇ호ㅓㅎ" localSheetId="1">{"'용역비'!$A$4:$C$8"}</definedName>
    <definedName name="ㅇ호ㅓㅎ">{"'용역비'!$A$4:$C$8"}</definedName>
    <definedName name="ㅇ호ㅓ호ㅓ" localSheetId="1">{"'용역비'!$A$4:$C$8"}</definedName>
    <definedName name="ㅇ호ㅓ호ㅓ">{"'용역비'!$A$4:$C$8"}</definedName>
    <definedName name="아공">#N/A</definedName>
    <definedName name="아놔">#N/A</definedName>
    <definedName name="아러ㅏ러" localSheetId="1">{"'Firr(선)'!$AS$1:$AY$62","'Firr(사)'!$AS$1:$AY$62","'Firr(회)'!$AS$1:$AY$62","'Firr(선)'!$L$1:$V$62","'Firr(사)'!$L$1:$V$62","'Firr(회)'!$L$1:$V$62"}</definedName>
    <definedName name="아러ㅏ러">{"'Firr(선)'!$AS$1:$AY$62","'Firr(사)'!$AS$1:$AY$62","'Firr(회)'!$AS$1:$AY$62","'Firr(선)'!$L$1:$V$62","'Firr(사)'!$L$1:$V$62","'Firr(회)'!$L$1:$V$62"}</definedName>
    <definedName name="아스콘2" hidden="1">[26]조명시설!#REF!</definedName>
    <definedName name="아스타일__공">#N/A</definedName>
    <definedName name="아연도강관단가">#N/A</definedName>
    <definedName name="아연도강관단가_1">#N/A</definedName>
    <definedName name="아연도배관단가">#N/A</definedName>
    <definedName name="아연도배관단가_1">#N/A</definedName>
    <definedName name="아연도배관자재">#N/A</definedName>
    <definedName name="아연도배관자재_1">#N/A</definedName>
    <definedName name="아파트내역2" localSheetId="1">{"'Sheet1'!$A$4:$M$21","'Sheet1'!$J$17:$K$19"}</definedName>
    <definedName name="아파트내역2">{"'Sheet1'!$A$4:$M$21","'Sheet1'!$J$17:$K$19"}</definedName>
    <definedName name="악취">#N/A</definedName>
    <definedName name="안녕">[5]!안녕</definedName>
    <definedName name="안방1호">#N/A</definedName>
    <definedName name="안방1호_1">#N/A</definedName>
    <definedName name="안방2호">#N/A</definedName>
    <definedName name="안방2호_1">#N/A</definedName>
    <definedName name="안전관리기사1급">#N/A</definedName>
    <definedName name="안전관리기사2급">#N/A</definedName>
    <definedName name="안전관리비">2.48%</definedName>
    <definedName name="안전관리비_1">2.48%</definedName>
    <definedName name="안전관리비기초액">#N/A</definedName>
    <definedName name="안전관리비율">#N/A</definedName>
    <definedName name="안전본봉">#N/A</definedName>
    <definedName name="안정수위">#N/A</definedName>
    <definedName name="안정수위_1">#N/A</definedName>
    <definedName name="앞들1호">#N/A</definedName>
    <definedName name="앞들1호_1">#N/A</definedName>
    <definedName name="앞들2호">#N/A</definedName>
    <definedName name="앞들2호_1">#N/A</definedName>
    <definedName name="양___생___공">#N/A</definedName>
    <definedName name="양수량">#N/A</definedName>
    <definedName name="양수량_1">#N/A</definedName>
    <definedName name="양중계획" localSheetId="1">BlankMacro1</definedName>
    <definedName name="양중계획" localSheetId="0">BlankMacro1</definedName>
    <definedName name="양중계획">BlankMacro1</definedName>
    <definedName name="어" localSheetId="1">{"'용역비'!$A$4:$C$8"}</definedName>
    <definedName name="어">{"'용역비'!$A$4:$C$8"}</definedName>
    <definedName name="업체기성">#N/A</definedName>
    <definedName name="여러분">[5]!여러분</definedName>
    <definedName name="여ㅓㅛㅓ">#N/A</definedName>
    <definedName name="연___돌___공">#N/A</definedName>
    <definedName name="연봉" localSheetId="0">'[20]인원계획-미화'!#REF!</definedName>
    <definedName name="연봉">'[20]인원계획-미화'!#REF!</definedName>
    <definedName name="연접물량" localSheetId="0">[4]!연접물량</definedName>
    <definedName name="연접물량">[4]!연접물량</definedName>
    <definedName name="영_림__기_사">#N/A</definedName>
    <definedName name="영주우회도로">#N/A</definedName>
    <definedName name="예비비수">#N/A</definedName>
    <definedName name="예비비평">#N/A</definedName>
    <definedName name="오오오">#N/A</definedName>
    <definedName name="오주1호">#N/A</definedName>
    <definedName name="오주1호_1">#N/A</definedName>
    <definedName name="오주2호">#N/A</definedName>
    <definedName name="오주2호_1">#N/A</definedName>
    <definedName name="오주3호">#N/A</definedName>
    <definedName name="오주3호_1">#N/A</definedName>
    <definedName name="오주4호">#N/A</definedName>
    <definedName name="오주4호_1">#N/A</definedName>
    <definedName name="오케이">#N/A</definedName>
    <definedName name="옥" localSheetId="0">[4]!옥</definedName>
    <definedName name="옥">[4]!옥</definedName>
    <definedName name="옥와ㄱ" localSheetId="0">[4]!옥와ㄱ</definedName>
    <definedName name="옥와ㄱ">[4]!옥와ㄱ</definedName>
    <definedName name="옥외토공" localSheetId="1">BlankMacro1</definedName>
    <definedName name="옥외토공" localSheetId="0">BlankMacro1</definedName>
    <definedName name="옥외토공">BlankMacro1</definedName>
    <definedName name="온___돌___공">#N/A</definedName>
    <definedName name="왕암내역">#N/A</definedName>
    <definedName name="외부" localSheetId="1">BlankMacro1</definedName>
    <definedName name="외부" localSheetId="0">BlankMacro1</definedName>
    <definedName name="외부">BlankMacro1</definedName>
    <definedName name="요동1호">#N/A</definedName>
    <definedName name="요동1호_1">#N/A</definedName>
    <definedName name="요동2호">#N/A</definedName>
    <definedName name="요동2호_1">#N/A</definedName>
    <definedName name="요약문">#N/A</definedName>
    <definedName name="요율">#N/A</definedName>
    <definedName name="요율인쇄">#N/A</definedName>
    <definedName name="용량">#N/A</definedName>
    <definedName name="용인상갈">#N/A</definedName>
    <definedName name="우">[0]!우</definedName>
    <definedName name="우___물___공">#N/A</definedName>
    <definedName name="우가">#N/A</definedName>
    <definedName name="우강공감율">#N/A</definedName>
    <definedName name="우강기본율">#N/A</definedName>
    <definedName name="우강사업율">#N/A</definedName>
    <definedName name="우강세부율">#N/A</definedName>
    <definedName name="우산">#N/A</definedName>
    <definedName name="우산_1">#N/A</definedName>
    <definedName name="우수관수량산출">#N/A</definedName>
    <definedName name="우수관수량산출_1">#N/A</definedName>
    <definedName name="운반">#N/A</definedName>
    <definedName name="운반공종">#N/A</definedName>
    <definedName name="운반비">#N/A</definedName>
    <definedName name="운반비_1">#N/A</definedName>
    <definedName name="운암">#N/A</definedName>
    <definedName name="운암_1">#N/A</definedName>
    <definedName name="운전사">#N/A</definedName>
    <definedName name="운전사_1">#N/A</definedName>
    <definedName name="운호1호">#N/A</definedName>
    <definedName name="운호1호_1">#N/A</definedName>
    <definedName name="운호2호">#N/A</definedName>
    <definedName name="운호2호_1">#N/A</definedName>
    <definedName name="운호3호">#N/A</definedName>
    <definedName name="운호3호_1">#N/A</definedName>
    <definedName name="울산프랜지">#N/A</definedName>
    <definedName name="원_가_계_산_서">#N/A</definedName>
    <definedName name="원가1" localSheetId="0">[4]!원가1</definedName>
    <definedName name="원가1">[4]!원가1</definedName>
    <definedName name="원가계산">[5]!원가계산</definedName>
    <definedName name="원가계산창">[5]!원가계산창</definedName>
    <definedName name="원남내역" hidden="1">[27]실행철강하도!$A$1:$A$4</definedName>
    <definedName name="원운1호">#N/A</definedName>
    <definedName name="원운1호_1">#N/A</definedName>
    <definedName name="원운2호">#N/A</definedName>
    <definedName name="원운2호_1">#N/A</definedName>
    <definedName name="위락경관">#N/A</definedName>
    <definedName name="위생공중보건">#N/A</definedName>
    <definedName name="위치">#N/A</definedName>
    <definedName name="유상진">#N/A</definedName>
    <definedName name="육">#N/A</definedName>
    <definedName name="육리1호">#N/A</definedName>
    <definedName name="육리1호_1">#N/A</definedName>
    <definedName name="육리2호">#N/A</definedName>
    <definedName name="육리2호_1">#N/A</definedName>
    <definedName name="육상동식물">#N/A</definedName>
    <definedName name="육수동식물">#N/A</definedName>
    <definedName name="은산1호">#N/A</definedName>
    <definedName name="은산1호_1">#N/A</definedName>
    <definedName name="은산2호">#N/A</definedName>
    <definedName name="은산2호_1">#N/A</definedName>
    <definedName name="은산3호">#N/A</definedName>
    <definedName name="은산3호_1">#N/A</definedName>
    <definedName name="은산4호">#N/A</definedName>
    <definedName name="은산4호_1">#N/A</definedName>
    <definedName name="을지양식">#N/A</definedName>
    <definedName name="이가" localSheetId="1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공구기계경비">#N/A</definedName>
    <definedName name="이공구직접노무비">#N/A</definedName>
    <definedName name="이공구직접재료비">#N/A</definedName>
    <definedName name="이름충돌">#N/A</definedName>
    <definedName name="이만웅" localSheetId="1">BlankMacro1</definedName>
    <definedName name="이만웅" localSheetId="0">BlankMacro1</definedName>
    <definedName name="이만웅">BlankMacro1</definedName>
    <definedName name="이미도">[5]!이미도</definedName>
    <definedName name="이상" localSheetId="1">BlankMacro1</definedName>
    <definedName name="이상" localSheetId="0">BlankMacro1</definedName>
    <definedName name="이상">BlankMacro1</definedName>
    <definedName name="이식단가">#N/A</definedName>
    <definedName name="이식단가1">#N/A</definedName>
    <definedName name="이식일위">#N/A</definedName>
    <definedName name="이윤">[28]!이윤</definedName>
    <definedName name="이윤율">#N/A</definedName>
    <definedName name="이읍" localSheetId="0">[4]!이읍</definedName>
    <definedName name="이읍">[4]!이읍</definedName>
    <definedName name="이이" localSheetId="1">BlankMacro1</definedName>
    <definedName name="이이" localSheetId="0">BlankMacro1</definedName>
    <definedName name="이이">BlankMacro1</definedName>
    <definedName name="이전비">#N/A</definedName>
    <definedName name="이준석" localSheetId="1">{"서울냉천 3차( 5. 6-7).xls","Sheet1"}</definedName>
    <definedName name="이준석">{"서울냉천 3차( 5. 6-7).xls","Sheet1"}</definedName>
    <definedName name="이형철근">266523</definedName>
    <definedName name="인공">#N/A</definedName>
    <definedName name="인공_1">#N/A</definedName>
    <definedName name="인구">#N/A</definedName>
    <definedName name="인부신상자료">#N/A</definedName>
    <definedName name="인쇄양식">[5]!인쇄양식</definedName>
    <definedName name="인양제내역서">#N/A</definedName>
    <definedName name="인원장비" localSheetId="1">BlankMacro1</definedName>
    <definedName name="인원장비" localSheetId="0">BlankMacro1</definedName>
    <definedName name="인원장비">BlankMacro1</definedName>
    <definedName name="일">#N/A</definedName>
    <definedName name="일_1">#N/A</definedName>
    <definedName name="일공구가설비">#N/A</definedName>
    <definedName name="일공구간접노무비">#N/A</definedName>
    <definedName name="일공구공사원가">#N/A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품질관리비">#N/A</definedName>
    <definedName name="일반관리비">4.02%</definedName>
    <definedName name="일반관리비_1">4.02%</definedName>
    <definedName name="일반관리비율">#N/A</definedName>
    <definedName name="일산사업팀" localSheetId="1">BlankMacro1</definedName>
    <definedName name="일산사업팀" localSheetId="0">BlankMacro1</definedName>
    <definedName name="일산사업팀">BlankMacro1</definedName>
    <definedName name="일위목록">#N/A</definedName>
    <definedName name="일위목록_1">#N/A</definedName>
    <definedName name="일조장해">#N/A</definedName>
    <definedName name="임">#N/A</definedName>
    <definedName name="입안1호">#N/A</definedName>
    <definedName name="입안1호_1">#N/A</definedName>
    <definedName name="입안2호">#N/A</definedName>
    <definedName name="입안2호_1">#N/A</definedName>
    <definedName name="입안3호">#N/A</definedName>
    <definedName name="입안3호_1">#N/A</definedName>
    <definedName name="입안4호">#N/A</definedName>
    <definedName name="입안4호_1">#N/A</definedName>
    <definedName name="입안기존2">#N/A</definedName>
    <definedName name="입안기존2_1">#N/A</definedName>
    <definedName name="입찰">#N/A</definedName>
    <definedName name="입찰금액안">#N/A</definedName>
    <definedName name="ㅈ56ㅕ" localSheetId="1">{"'용역비'!$A$4:$C$8"}</definedName>
    <definedName name="ㅈ56ㅕ">{"'용역비'!$A$4:$C$8"}</definedName>
    <definedName name="ㅈㄷㄱ" localSheetId="1">{"Book1","상동3BL옥외설계계산서(1차검토분).xls"}</definedName>
    <definedName name="ㅈㄷㄱ">{"Book1","상동3BL옥외설계계산서(1차검토분).xls"}</definedName>
    <definedName name="ㅈㄷㄱㄷㄱㄷ" localSheetId="1">{"'용역비'!$A$4:$C$8"}</definedName>
    <definedName name="ㅈㄷㄱㄷㄱㄷ">{"'용역비'!$A$4:$C$8"}</definedName>
    <definedName name="ㅈ됴">#N/A</definedName>
    <definedName name="ㅈㅅ그ㅕ" localSheetId="1">BlankMacro1</definedName>
    <definedName name="ㅈㅅ그ㅕ" localSheetId="0">BlankMacro1</definedName>
    <definedName name="ㅈㅅ그ㅕ">BlankMacro1</definedName>
    <definedName name="ㅈㅇ" localSheetId="1">{"'용역비'!$A$4:$C$8"}</definedName>
    <definedName name="ㅈㅇ">{"'용역비'!$A$4:$C$8"}</definedName>
    <definedName name="ㅈㅈㅂㅈ" localSheetId="1">BlankMacro1</definedName>
    <definedName name="ㅈㅈㅂㅈ" localSheetId="0">BlankMacro1</definedName>
    <definedName name="ㅈㅈㅂㅈ">BlankMacro1</definedName>
    <definedName name="ㅈㅈㅈ" localSheetId="1">BlankMacro1</definedName>
    <definedName name="ㅈㅈㅈ" localSheetId="0">BlankMacro1</definedName>
    <definedName name="ㅈㅈㅈ">BlankMacro1</definedName>
    <definedName name="ㅈㅈㅈㅈ" hidden="1">[2]조명시설!#REF!</definedName>
    <definedName name="ㅈㅈㅈㅈㅈ" localSheetId="1">BlankMacro1</definedName>
    <definedName name="ㅈㅈㅈㅈㅈ" localSheetId="0">BlankMacro1</definedName>
    <definedName name="ㅈㅈㅈㅈㅈ">BlankMacro1</definedName>
    <definedName name="ㅈㅈㅈㅈㅈㅈ" localSheetId="1">{"'용역비'!$A$4:$C$8"}</definedName>
    <definedName name="ㅈㅈㅈㅈㅈㅈ">{"'용역비'!$A$4:$C$8"}</definedName>
    <definedName name="자립1" localSheetId="1">BlankMacro1</definedName>
    <definedName name="자립1" localSheetId="0">BlankMacro1</definedName>
    <definedName name="자립1">BlankMacro1</definedName>
    <definedName name="자연수위">#N/A</definedName>
    <definedName name="자연수위_1">#N/A</definedName>
    <definedName name="자자잦">#N/A</definedName>
    <definedName name="자재단가수정완료" localSheetId="0">[4]!자재단가수정완료</definedName>
    <definedName name="자재단가수정완료">[4]!자재단가수정완료</definedName>
    <definedName name="자재대집계">#N/A</definedName>
    <definedName name="자재수">#N/A</definedName>
    <definedName name="자재인력조달">[5]!자재인력조달</definedName>
    <definedName name="자재청구1" localSheetId="1">BlankMacro1</definedName>
    <definedName name="자재청구1" localSheetId="0">BlankMacro1</definedName>
    <definedName name="자재청구1">BlankMacro1</definedName>
    <definedName name="자재청구서1" localSheetId="1">BlankMacro1</definedName>
    <definedName name="자재청구서1" localSheetId="0">BlankMacro1</definedName>
    <definedName name="자재청구서1">BlankMacro1</definedName>
    <definedName name="자재청구서2" localSheetId="1">BlankMacro1</definedName>
    <definedName name="자재청구서2" localSheetId="0">BlankMacro1</definedName>
    <definedName name="자재청구서2">BlankMacro1</definedName>
    <definedName name="자재평">#N/A</definedName>
    <definedName name="잔" localSheetId="1">{"Book1","상동3BL옥외설계계산서(1차검토분).xls"}</definedName>
    <definedName name="잔">{"Book1","상동3BL옥외설계계산서(1차검토분).xls"}</definedName>
    <definedName name="잠___함___공">#N/A</definedName>
    <definedName name="잡괴ㅣ">#N/A</definedName>
    <definedName name="잡자재비">2%</definedName>
    <definedName name="잡지출수">#N/A</definedName>
    <definedName name="잡지출평">#N/A</definedName>
    <definedName name="장산1">#N/A</definedName>
    <definedName name="장산1_1">#N/A</definedName>
    <definedName name="장산2">#N/A</definedName>
    <definedName name="장산2_1">#N/A</definedName>
    <definedName name="장산3">#N/A</definedName>
    <definedName name="장산3_1">#N/A</definedName>
    <definedName name="장춘">#N/A</definedName>
    <definedName name="장춘_1">#N/A</definedName>
    <definedName name="재료노무합계" localSheetId="1">{"'건축내역'!$A$1:$L$413"}</definedName>
    <definedName name="재료노무합계">{"'건축내역'!$A$1:$L$413"}</definedName>
    <definedName name="재집" localSheetId="1">{"'용역비'!$A$4:$C$8"}</definedName>
    <definedName name="재집">{"'용역비'!$A$4:$C$8"}</definedName>
    <definedName name="저감방안수립">#N/A</definedName>
    <definedName name="저수조만수위">#N/A</definedName>
    <definedName name="저수조만수위_1">#N/A</definedName>
    <definedName name="저압케이블공" localSheetId="0">[4]!저압케이블공</definedName>
    <definedName name="저압케이블공">[4]!저압케이블공</definedName>
    <definedName name="저케">62694</definedName>
    <definedName name="전공">64000</definedName>
    <definedName name="전기">#N/A</definedName>
    <definedName name="전기기사1급">64800</definedName>
    <definedName name="전기기사2급">62990</definedName>
    <definedName name="전동기용량">#N/A</definedName>
    <definedName name="전동기용량_1">#N/A</definedName>
    <definedName name="전선관부속품비">15%</definedName>
    <definedName name="전시" localSheetId="1">{"'용역비'!$A$4:$C$8"}</definedName>
    <definedName name="전시">{"'용역비'!$A$4:$C$8"}</definedName>
    <definedName name="전시물량" localSheetId="1">{"'공사부문'!$A$6:$A$32"}</definedName>
    <definedName name="전시물량">{"'공사부문'!$A$6:$A$32"}</definedName>
    <definedName name="전시시설물" localSheetId="1">{"'용역비'!$A$4:$C$8"}</definedName>
    <definedName name="전시시설물">{"'용역비'!$A$4:$C$8"}</definedName>
    <definedName name="전재만">#N/A</definedName>
    <definedName name="전주천">[5]!전주천</definedName>
    <definedName name="전체제조총괄표" localSheetId="1">{"'건축내역'!$A$1:$L$413"}</definedName>
    <definedName name="전체제조총괄표">{"'건축내역'!$A$1:$L$413"}</definedName>
    <definedName name="전파장해">#N/A</definedName>
    <definedName name="전후일위대가">#N/A</definedName>
    <definedName name="절삭">#N/A</definedName>
    <definedName name="절삭2">#N/A</definedName>
    <definedName name="점멸기입력" localSheetId="0">[4]!점멸기입력</definedName>
    <definedName name="점멸기입력">[4]!점멸기입력</definedName>
    <definedName name="점수표">#N/A</definedName>
    <definedName name="정___비___공">#N/A</definedName>
    <definedName name="정문찬">"이름"</definedName>
    <definedName name="정열범위">#N/A</definedName>
    <definedName name="제___재___공">#N/A</definedName>
    <definedName name="제5호표">#N/A</definedName>
    <definedName name="제5호표_1">#N/A</definedName>
    <definedName name="제도사">#N/A</definedName>
    <definedName name="제수추가" localSheetId="1">{"'용역비'!$A$4:$C$8"}</definedName>
    <definedName name="제수추가">{"'용역비'!$A$4:$C$8"}</definedName>
    <definedName name="제잡">#N/A</definedName>
    <definedName name="조" localSheetId="1">{"'Firr(선)'!$AS$1:$AY$62","'Firr(사)'!$AS$1:$AY$62","'Firr(회)'!$AS$1:$AY$62","'Firr(선)'!$L$1:$V$62","'Firr(사)'!$L$1:$V$62","'Firr(회)'!$L$1:$V$62"}</definedName>
    <definedName name="조">{"'Firr(선)'!$AS$1:$AY$62","'Firr(사)'!$AS$1:$AY$62","'Firr(회)'!$AS$1:$AY$62","'Firr(선)'!$L$1:$V$62","'Firr(사)'!$L$1:$V$62","'Firr(회)'!$L$1:$V$62"}</definedName>
    <definedName name="조건_입력" localSheetId="0">[29]!조건_입력</definedName>
    <definedName name="조건_입력">[29]!조건_입력</definedName>
    <definedName name="조경">54828</definedName>
    <definedName name="조경공사">#N/A</definedName>
    <definedName name="조경공사_1">#N/A</definedName>
    <definedName name="조경변경">45400</definedName>
    <definedName name="조도계산" localSheetId="0">[4]!조도계산</definedName>
    <definedName name="조도계산">[4]!조도계산</definedName>
    <definedName name="조도계산2" localSheetId="0">[4]!조도계산2</definedName>
    <definedName name="조도계산2">[4]!조도계산2</definedName>
    <definedName name="조도계산3" localSheetId="0">[4]!조도계산3</definedName>
    <definedName name="조도계산3">[4]!조도계산3</definedName>
    <definedName name="조도등주종류" localSheetId="0">[4]!조도등주종류</definedName>
    <definedName name="조도등주종류">[4]!조도등주종류</definedName>
    <definedName name="조도케이블길이" localSheetId="0">[4]!조도케이블길이</definedName>
    <definedName name="조도케이블길이">[4]!조도케이블길이</definedName>
    <definedName name="조사가">#N/A</definedName>
    <definedName name="조수" localSheetId="0">[4]!조수</definedName>
    <definedName name="조수">[4]!조수</definedName>
    <definedName name="조효" localSheetId="1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1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종점부">#N/A</definedName>
    <definedName name="종합평가">#N/A</definedName>
    <definedName name="죵">#N/A</definedName>
    <definedName name="주거">#N/A</definedName>
    <definedName name="주민의견수렴">#N/A</definedName>
    <definedName name="주상" localSheetId="1">BlankMacro1</definedName>
    <definedName name="주상" localSheetId="0">BlankMacro1</definedName>
    <definedName name="주상">BlankMacro1</definedName>
    <definedName name="주상도" localSheetId="1">BlankMacro1</definedName>
    <definedName name="주상도" localSheetId="0">BlankMacro1</definedName>
    <definedName name="주상도">BlankMacro1</definedName>
    <definedName name="주요공사내역">#N/A</definedName>
    <definedName name="줄눈">46760</definedName>
    <definedName name="중급기술자">#N/A</definedName>
    <definedName name="중기">#N/A</definedName>
    <definedName name="중기기사" localSheetId="0">[4]!중기기사</definedName>
    <definedName name="중기기사">[4]!중기기사</definedName>
    <definedName name="중기목">#N/A</definedName>
    <definedName name="중대가시설2">#N/A</definedName>
    <definedName name="중량">#N/A</definedName>
    <definedName name="중량표">#N/A</definedName>
    <definedName name="중흥부두2">#N/A</definedName>
    <definedName name="지급부가제외">#N/A</definedName>
    <definedName name="지급부가포함">#N/A</definedName>
    <definedName name="지동">#N/A</definedName>
    <definedName name="지동_1">#N/A</definedName>
    <definedName name="지부외배">#N/A</definedName>
    <definedName name="지부외평">#N/A</definedName>
    <definedName name="지부포배">#N/A</definedName>
    <definedName name="지부포수">#N/A</definedName>
    <definedName name="지부포평">#N/A</definedName>
    <definedName name="지역">#N/A</definedName>
    <definedName name="지입자재" localSheetId="0">[4]!지입자재</definedName>
    <definedName name="지입자재">[4]!지입자재</definedName>
    <definedName name="지주">#N/A</definedName>
    <definedName name="지주목">#N/A</definedName>
    <definedName name="지형지질">#N/A</definedName>
    <definedName name="직재">#N/A</definedName>
    <definedName name="직접재료비">#N/A</definedName>
    <definedName name="직접재료비_1">#N/A</definedName>
    <definedName name="직접재료비합">#N/A</definedName>
    <definedName name="진상">#N/A</definedName>
    <definedName name="집">[0]!집</definedName>
    <definedName name="집계2">#N/A</definedName>
    <definedName name="집계표" localSheetId="1">BlankMacro1</definedName>
    <definedName name="집계표" localSheetId="0">BlankMacro1</definedName>
    <definedName name="집계표">BlankMacro1</definedName>
    <definedName name="집지">[0]!집지</definedName>
    <definedName name="ㅊㅌㅊㅌㅊㅌ">#N/A</definedName>
    <definedName name="ㅊㅍㅌ⅝">#N/A</definedName>
    <definedName name="차례">#N/A</definedName>
    <definedName name="차차" hidden="1">[2]조명시설!#REF!</definedName>
    <definedName name="착정심도">#N/A</definedName>
    <definedName name="착정심도_1">#N/A</definedName>
    <definedName name="참조" localSheetId="0">[4]!참조</definedName>
    <definedName name="참조">[4]!참조</definedName>
    <definedName name="천공집계" localSheetId="1">BlankMacro1</definedName>
    <definedName name="천공집계" localSheetId="0">BlankMacro1</definedName>
    <definedName name="천공집계">BlankMacro1</definedName>
    <definedName name="천사" localSheetId="1">{"'용역비'!$A$4:$C$8"}</definedName>
    <definedName name="천사">{"'용역비'!$A$4:$C$8"}</definedName>
    <definedName name="천천천" localSheetId="1">BlankMacro1</definedName>
    <definedName name="천천천" localSheetId="0">BlankMacro1</definedName>
    <definedName name="천천천">BlankMacro1</definedName>
    <definedName name="철거">#N/A</definedName>
    <definedName name="철거수량산출">#N/A</definedName>
    <definedName name="철도__궤도공">#N/A</definedName>
    <definedName name="철도신호공">88110</definedName>
    <definedName name="철목1호">#N/A</definedName>
    <definedName name="철목1호_1">#N/A</definedName>
    <definedName name="철목2호">#N/A</definedName>
    <definedName name="철목2호_1">#N/A</definedName>
    <definedName name="철목3호">#N/A</definedName>
    <definedName name="철목3호_1">#N/A</definedName>
    <definedName name="철목4호">#N/A</definedName>
    <definedName name="철목4호_1">#N/A</definedName>
    <definedName name="철콘공사">[5]!철콘공사</definedName>
    <definedName name="청구서" localSheetId="1">BlankMacro1</definedName>
    <definedName name="청구서" localSheetId="0">BlankMacro1</definedName>
    <definedName name="청구서">BlankMacro1</definedName>
    <definedName name="청림1호">#N/A</definedName>
    <definedName name="청림1호_1">#N/A</definedName>
    <definedName name="청림2호">#N/A</definedName>
    <definedName name="청림2호_1">#N/A</definedName>
    <definedName name="청림3호">#N/A</definedName>
    <definedName name="청림3호_1">#N/A</definedName>
    <definedName name="청천200">#N/A</definedName>
    <definedName name="초급기술자">#N/A</definedName>
    <definedName name="총" localSheetId="1">BlankMacro1</definedName>
    <definedName name="총" localSheetId="0">BlankMacro1</definedName>
    <definedName name="총">BlankMacro1</definedName>
    <definedName name="총갑지" localSheetId="1">BlankMacro1</definedName>
    <definedName name="총갑지" localSheetId="0">BlankMacro1</definedName>
    <definedName name="총갑지">BlankMacro1</definedName>
    <definedName name="총토탈">#N/A</definedName>
    <definedName name="총토탈1">#N/A</definedName>
    <definedName name="총토탈2">#N/A</definedName>
    <definedName name="축출">#N/A</definedName>
    <definedName name="충돌">#N/A</definedName>
    <definedName name="취소" localSheetId="0">[4]!취소</definedName>
    <definedName name="취소">[4]!취소</definedName>
    <definedName name="측설비수">#N/A</definedName>
    <definedName name="측설비평">#N/A</definedName>
    <definedName name="치즐">#N/A</definedName>
    <definedName name="치즐_1">#N/A</definedName>
    <definedName name="칠">#N/A</definedName>
    <definedName name="ㅋㅌ" localSheetId="1">{"'용역비'!$A$4:$C$8"}</definedName>
    <definedName name="ㅋㅌ">{"'용역비'!$A$4:$C$8"}</definedName>
    <definedName name="케노피">#N/A</definedName>
    <definedName name="콘공">#N/A</definedName>
    <definedName name="콘크리트공_광의">#N/A</definedName>
    <definedName name="콤팩터">#N/A</definedName>
    <definedName name="크레인가격" localSheetId="0">[4]!크레인가격</definedName>
    <definedName name="크레인가격">[4]!크레인가격</definedName>
    <definedName name="ㅌㅌㅌㅌㅌㅌㅌ">#N/A</definedName>
    <definedName name="타" localSheetId="1">BlankMacro1</definedName>
    <definedName name="타" localSheetId="0">BlankMacro1</definedName>
    <definedName name="타">BlankMacro1</definedName>
    <definedName name="타이" localSheetId="1">BlankMacro1</definedName>
    <definedName name="타이" localSheetId="0">BlankMacro1</definedName>
    <definedName name="타이">BlankMacro1</definedName>
    <definedName name="터널" localSheetId="0">[4]!터널</definedName>
    <definedName name="터널">[4]!터널</definedName>
    <definedName name="템" localSheetId="1">BlankMacro1</definedName>
    <definedName name="템" localSheetId="0">BlankMacro1</definedName>
    <definedName name="템">BlankMacro1</definedName>
    <definedName name="템2" localSheetId="1">BlankMacro1</definedName>
    <definedName name="템2" localSheetId="0">BlankMacro1</definedName>
    <definedName name="템2">BlankMacro1</definedName>
    <definedName name="템3" localSheetId="1">BlankMacro1</definedName>
    <definedName name="템3" localSheetId="0">BlankMacro1</definedName>
    <definedName name="템3">BlankMacro1</definedName>
    <definedName name="템4" localSheetId="1">BlankMacro1</definedName>
    <definedName name="템4" localSheetId="0">BlankMacro1</definedName>
    <definedName name="템4">BlankMacro1</definedName>
    <definedName name="템5" localSheetId="1">BlankMacro1</definedName>
    <definedName name="템5" localSheetId="0">BlankMacro1</definedName>
    <definedName name="템5">BlankMacro1</definedName>
    <definedName name="템6" localSheetId="1">BlankMacro1</definedName>
    <definedName name="템6" localSheetId="0">BlankMacro1</definedName>
    <definedName name="템6">BlankMacro1</definedName>
    <definedName name="템르리트모듈3" localSheetId="1">BlankMacro1</definedName>
    <definedName name="템르리트모듈3" localSheetId="0">BlankMacro1</definedName>
    <definedName name="템르리트모듈3">BlankMacro1</definedName>
    <definedName name="템프리트모듈" localSheetId="1">BlankMacro1</definedName>
    <definedName name="템프리트모듈" localSheetId="0">BlankMacro1</definedName>
    <definedName name="템프리트모듈">BlankMacro1</definedName>
    <definedName name="템프리트모듈3" localSheetId="1">BlankMacro1</definedName>
    <definedName name="템프리트모듈3" localSheetId="0">BlankMacro1</definedName>
    <definedName name="템프리트모듈3">BlankMacro1</definedName>
    <definedName name="템프리트모듈4" localSheetId="1">BlankMacro1</definedName>
    <definedName name="템프리트모듈4" localSheetId="0">BlankMacro1</definedName>
    <definedName name="템프리트모듈4">BlankMacro1</definedName>
    <definedName name="템플" localSheetId="1">BlankMacro1</definedName>
    <definedName name="템플" localSheetId="0">BlankMacro1</definedName>
    <definedName name="템플">BlankMacro1</definedName>
    <definedName name="템플2" localSheetId="1">BlankMacro1</definedName>
    <definedName name="템플2" localSheetId="0">BlankMacro1</definedName>
    <definedName name="템플2">BlankMacro1</definedName>
    <definedName name="템플3" localSheetId="1">BlankMacro1</definedName>
    <definedName name="템플3" localSheetId="0">BlankMacro1</definedName>
    <definedName name="템플3">BlankMacro1</definedName>
    <definedName name="템플4" localSheetId="1">BlankMacro1</definedName>
    <definedName name="템플4" localSheetId="0">BlankMacro1</definedName>
    <definedName name="템플4">BlankMacro1</definedName>
    <definedName name="템플5" localSheetId="1">BlankMacro1</definedName>
    <definedName name="템플5" localSheetId="0">BlankMacro1</definedName>
    <definedName name="템플5">BlankMacro1</definedName>
    <definedName name="템플6" localSheetId="1">BlankMacro1</definedName>
    <definedName name="템플6" localSheetId="0">BlankMacro1</definedName>
    <definedName name="템플6">BlankMacro1</definedName>
    <definedName name="템플레트7" localSheetId="1">BlankMacro1</definedName>
    <definedName name="템플레트7" localSheetId="0">BlankMacro1</definedName>
    <definedName name="템플레트7">BlankMacro1</definedName>
    <definedName name="템플리스트모듈5" localSheetId="1">BlankMacro1</definedName>
    <definedName name="템플리스트모듈5" localSheetId="0">BlankMacro1</definedName>
    <definedName name="템플리스트모듈5">BlankMacro1</definedName>
    <definedName name="템플리트" localSheetId="1">BlankMacro1</definedName>
    <definedName name="템플리트" localSheetId="0">BlankMacro1</definedName>
    <definedName name="템플리트">BlankMacro1</definedName>
    <definedName name="템플리트2" localSheetId="1">BlankMacro1</definedName>
    <definedName name="템플리트2" localSheetId="0">BlankMacro1</definedName>
    <definedName name="템플리트2">BlankMacro1</definedName>
    <definedName name="템플리트5" localSheetId="1">BlankMacro1</definedName>
    <definedName name="템플리트5" localSheetId="0">BlankMacro1</definedName>
    <definedName name="템플리트5">BlankMacro1</definedName>
    <definedName name="템플리트모듈" localSheetId="1">BlankMacro1</definedName>
    <definedName name="템플리트모듈" localSheetId="0">BlankMacro1</definedName>
    <definedName name="템플리트모듈">BlankMacro1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33" localSheetId="1">BlankMacro1</definedName>
    <definedName name="템플리트모듈33" localSheetId="0">BlankMacro1</definedName>
    <definedName name="템플리트모듈33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템플리트모듈7" localSheetId="1">BlankMacro1</definedName>
    <definedName name="템플리트모듈7" localSheetId="0">BlankMacro1</definedName>
    <definedName name="템플리트모듈7">BlankMacro1</definedName>
    <definedName name="템픞리" localSheetId="1">BlankMacro1</definedName>
    <definedName name="템픞리" localSheetId="0">BlankMacro1</definedName>
    <definedName name="템픞리">BlankMacro1</definedName>
    <definedName name="토공공사" localSheetId="1">BlankMacro1</definedName>
    <definedName name="토공공사" localSheetId="0">BlankMacro1</definedName>
    <definedName name="토공공사">BlankMacro1</definedName>
    <definedName name="토공공사비비교" localSheetId="1">BlankMacro1</definedName>
    <definedName name="토공공사비비교" localSheetId="0">BlankMacro1</definedName>
    <definedName name="토공공사비비교">BlankMacro1</definedName>
    <definedName name="토당초">[18]토공!$E$1:$E$65536,[18]토공!$G$1:$G$65536</definedName>
    <definedName name="토목기타공사">#N/A</definedName>
    <definedName name="토변경">[18]토공!#REF!,[18]토공!#REF!</definedName>
    <definedName name="토사변경">[21]토공!#REF!,[21]토공!#REF!</definedName>
    <definedName name="토사자중">710.185</definedName>
    <definedName name="토양">#N/A</definedName>
    <definedName name="토지이용">#N/A</definedName>
    <definedName name="토피">4.803</definedName>
    <definedName name="토피_1">4.803</definedName>
    <definedName name="통내">56623</definedName>
    <definedName name="통복천">[5]!통복천</definedName>
    <definedName name="통설">#N/A</definedName>
    <definedName name="통신기사">92355</definedName>
    <definedName name="통신산업기사">91949</definedName>
    <definedName name="통신집계" localSheetId="1">BlankMacro1</definedName>
    <definedName name="통신집계" localSheetId="0">BlankMacro1</definedName>
    <definedName name="통신집계">BlankMacro1</definedName>
    <definedName name="통합" localSheetId="0">[4]!통합</definedName>
    <definedName name="통합">[4]!통합</definedName>
    <definedName name="퇴직">#N/A</definedName>
    <definedName name="퇴직_1">#N/A</definedName>
    <definedName name="투간접노무비">#N/A</definedName>
    <definedName name="투경비">#N/A</definedName>
    <definedName name="투고용보험료">#N/A</definedName>
    <definedName name="투공급가액">#N/A</definedName>
    <definedName name="투공사원가">#N/A</definedName>
    <definedName name="투기타경비">#N/A</definedName>
    <definedName name="투노무비">#N/A</definedName>
    <definedName name="투도급액">#N/A</definedName>
    <definedName name="투부가가치세">#N/A</definedName>
    <definedName name="투산재보험료">#N/A</definedName>
    <definedName name="투순공사원가">#N/A</definedName>
    <definedName name="투안전관리비">#N/A</definedName>
    <definedName name="투이윤">#N/A</definedName>
    <definedName name="투일반관리비">#N/A</definedName>
    <definedName name="투재료비">#N/A</definedName>
    <definedName name="투찰">#N/A</definedName>
    <definedName name="투찰서_2">[5]!투찰서_2</definedName>
    <definedName name="투찰서_3">[5]!투찰서_3</definedName>
    <definedName name="투찰서2">[5]!투찰서2</definedName>
    <definedName name="특수인부">62000</definedName>
    <definedName name="특케">111738</definedName>
    <definedName name="ㅍㅇ">[5]!ㅍㅇ</definedName>
    <definedName name="ㅍㅍ" localSheetId="1">BlankMacro1</definedName>
    <definedName name="ㅍㅍ" localSheetId="0">BlankMacro1</definedName>
    <definedName name="ㅍㅍ">BlankMacro1</definedName>
    <definedName name="파신" localSheetId="1">BlankMacro1</definedName>
    <definedName name="파신" localSheetId="0">BlankMacro1</definedName>
    <definedName name="파신">BlankMacro1</definedName>
    <definedName name="파일1간격">0.6</definedName>
    <definedName name="파일간격">1.3</definedName>
    <definedName name="팔">#N/A</definedName>
    <definedName name="펌프구경">#N/A</definedName>
    <definedName name="펌프구경_1">#N/A</definedName>
    <definedName name="페이지" localSheetId="1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평가대상지역">#N/A</definedName>
    <definedName name="평야부자재">#N/A</definedName>
    <definedName name="폐기물" localSheetId="0">[4]!폐기물</definedName>
    <definedName name="폐기물">[4]!폐기물</definedName>
    <definedName name="폐기물내역서">#N/A</definedName>
    <definedName name="폐기물내역서_1">#N/A</definedName>
    <definedName name="폐기물수량산출서">#N/A</definedName>
    <definedName name="폐기물집계표">#N/A</definedName>
    <definedName name="폐기물집계표_1">#N/A</definedName>
    <definedName name="폐기물처리비">#N/A</definedName>
    <definedName name="포당초">[18]포장공!$E$1:$E$65536,[18]포장공!$G$1:$G$65536</definedName>
    <definedName name="포변경">[18]포장공!#REF!,[18]포장공!#REF!</definedName>
    <definedName name="포장공1" localSheetId="1">BlankMacro1</definedName>
    <definedName name="포장공1" localSheetId="0">BlankMacro1</definedName>
    <definedName name="포장공1">BlankMacro1</definedName>
    <definedName name="표">[0]!표</definedName>
    <definedName name="표준안전관리비">#N/A</definedName>
    <definedName name="표지001">#N/A</definedName>
    <definedName name="표지01">#N/A</definedName>
    <definedName name="품" localSheetId="0">[4]!품</definedName>
    <definedName name="품">[4]!품</definedName>
    <definedName name="품명">#N/A</definedName>
    <definedName name="품의서" localSheetId="0">[4]!품의서</definedName>
    <definedName name="품의서">[4]!품의서</definedName>
    <definedName name="프로그램.메인_메뉴호출">#N/A</definedName>
    <definedName name="플랜트">53292</definedName>
    <definedName name="ㅎㄹ">#N/A</definedName>
    <definedName name="ㅎㄹㄹ">#N/A</definedName>
    <definedName name="ㅎ루ㅗ">#N/A</definedName>
    <definedName name="ㅎㅇ" localSheetId="1">{"'용역비'!$A$4:$C$8"}</definedName>
    <definedName name="ㅎㅇ">{"'용역비'!$A$4:$C$8"}</definedName>
    <definedName name="ㅎ오" localSheetId="1">{"'용역비'!$A$4:$C$8"}</definedName>
    <definedName name="ㅎ오">{"'용역비'!$A$4:$C$8"}</definedName>
    <definedName name="ㅎㅎㅎ" localSheetId="1">{"Book1","상동3BL옥외설계계산서(1차검토분).xls"}</definedName>
    <definedName name="ㅎㅎㅎ">{"Book1","상동3BL옥외설계계산서(1차검토분).xls"}</definedName>
    <definedName name="ㅎㅎㅎㅎㅎㅎ">#N/A</definedName>
    <definedName name="ㅎㅎㅎㅎㅎㅎㅎ" localSheetId="1">{"Book1","상동3BL옥외설계계산서(1차검토분).xls"}</definedName>
    <definedName name="ㅎㅎㅎㅎㅎㅎㅎ">{"Book1","상동3BL옥외설계계산서(1차검토분).xls"}</definedName>
    <definedName name="ㅎㅎㅎㅎㅎㅎㅎㅎ" localSheetId="1">{"Book1","상동3BL옥외설계계산서(1차검토분).xls"}</definedName>
    <definedName name="ㅎㅎㅎㅎㅎㅎㅎㅎ">{"Book1","상동3BL옥외설계계산서(1차검토분).xls"}</definedName>
    <definedName name="ㅎㅎㅎㅎㅎㅎㅎㅎㅎㅎㅎㅎㅎ">#N/A</definedName>
    <definedName name="하" localSheetId="1">BlankMacro1</definedName>
    <definedName name="하" localSheetId="0">BlankMacro1</definedName>
    <definedName name="하">BlankMacro1</definedName>
    <definedName name="하도급">#N/A</definedName>
    <definedName name="하도급내역서" localSheetId="1">BlankMacro1</definedName>
    <definedName name="하도급내역서" localSheetId="0">BlankMacro1</definedName>
    <definedName name="하도급내역서">BlankMacro1</definedName>
    <definedName name="하수처리부지터파기" localSheetId="1">BlankMacro1</definedName>
    <definedName name="하수처리부지터파기" localSheetId="0">BlankMacro1</definedName>
    <definedName name="하수처리부지터파기">BlankMacro1</definedName>
    <definedName name="하하" localSheetId="1">BlankMacro1</definedName>
    <definedName name="하하" localSheetId="0">BlankMacro1</definedName>
    <definedName name="하하">BlankMacro1</definedName>
    <definedName name="한교1호">#N/A</definedName>
    <definedName name="한교1호_1">#N/A</definedName>
    <definedName name="한교2호">#N/A</definedName>
    <definedName name="한교2호_1">#N/A</definedName>
    <definedName name="한교3호">#N/A</definedName>
    <definedName name="한교3호_1">#N/A</definedName>
    <definedName name="한전수탁비">#N/A</definedName>
    <definedName name="한전수탁비_1">#N/A</definedName>
    <definedName name="할증">#N/A</definedName>
    <definedName name="할증_1">#N/A</definedName>
    <definedName name="행삭제">#N/A</definedName>
    <definedName name="허용지반반력">70</definedName>
    <definedName name="현___도___사">#N/A</definedName>
    <definedName name="현대내역서" localSheetId="1">{"'Sheet1'!$A$4","'Sheet1'!$A$9:$G$28"}</definedName>
    <definedName name="현대내역서">{"'Sheet1'!$A$4","'Sheet1'!$A$9:$G$28"}</definedName>
    <definedName name="호지니" localSheetId="0">[30]!Macro12</definedName>
    <definedName name="호지니">[30]!Macro12</definedName>
    <definedName name="호호호" localSheetId="1">BlankMacro1</definedName>
    <definedName name="호호호" localSheetId="0">BlankMacro1</definedName>
    <definedName name="호호호">BlankMacro1</definedName>
    <definedName name="호ㅓㅕㅏ6ㅅ서ㅛㅓ">#N/A</definedName>
    <definedName name="혹ㅇ">#N/A</definedName>
    <definedName name="홍">#N/A</definedName>
    <definedName name="홍ㄹ">#N/A</definedName>
    <definedName name="홍ㅇ호" localSheetId="1">{"'용역비'!$A$4:$C$8"}</definedName>
    <definedName name="홍ㅇ호">{"'용역비'!$A$4:$C$8"}</definedName>
    <definedName name="화강석두껍돌">15992</definedName>
    <definedName name="화강석두껍돌100">29319</definedName>
    <definedName name="화강석트랜치">#N/A</definedName>
    <definedName name="화강석판석30">53306</definedName>
    <definedName name="화단공사">#N/A</definedName>
    <definedName name="화단공사_1">#N/A</definedName>
    <definedName name="화성동탄" localSheetId="1">BlankMacro1</definedName>
    <definedName name="화성동탄" localSheetId="0">BlankMacro1</definedName>
    <definedName name="화성동탄">BlankMacro1</definedName>
    <definedName name="화신1호">#N/A</definedName>
    <definedName name="화신1호_1">#N/A</definedName>
    <definedName name="화신2호">#N/A</definedName>
    <definedName name="화신2호_1">#N/A</definedName>
    <definedName name="화신기존1">#N/A</definedName>
    <definedName name="화신기존1_1">#N/A</definedName>
    <definedName name="화신기존2">#N/A</definedName>
    <definedName name="화신기존2_1">#N/A</definedName>
    <definedName name="확">#N/A</definedName>
    <definedName name="환경보전비">0.2%</definedName>
    <definedName name="환경영향요소">#N/A</definedName>
    <definedName name="황" localSheetId="0">[4]!황</definedName>
    <definedName name="황">[4]!황</definedName>
    <definedName name="황서" localSheetId="1">BlankMacro1</definedName>
    <definedName name="황서" localSheetId="0">BlankMacro1</definedName>
    <definedName name="황서">BlankMacro1</definedName>
    <definedName name="회시1호">#N/A</definedName>
    <definedName name="회시1호_1">#N/A</definedName>
    <definedName name="회시2호">#N/A</definedName>
    <definedName name="회시2호_1">#N/A</definedName>
    <definedName name="효석" localSheetId="1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후_담당간사에게_제출한다.">#N/A</definedName>
    <definedName name="후다">[5]!후다</definedName>
    <definedName name="ㅏK32">#N/A</definedName>
    <definedName name="ㅏ호">#N/A</definedName>
    <definedName name="ㅏㅓㅓㅎㅎ">#N/A</definedName>
    <definedName name="ㅏㅓㅗ" localSheetId="1">BlankMacro1</definedName>
    <definedName name="ㅏㅓㅗ" localSheetId="0">BlankMacro1</definedName>
    <definedName name="ㅏㅓㅗ">BlankMacro1</definedName>
    <definedName name="ㅏㅕㅛ라ㅕㅏ">#N/A</definedName>
    <definedName name="ㅏㅣㅗㅓ">#N/A</definedName>
    <definedName name="ㅐ1">#N/A</definedName>
    <definedName name="ㅑㅑㅑ" localSheetId="1">{"'용역비'!$A$4:$C$8"}</definedName>
    <definedName name="ㅑㅑㅑ">{"'용역비'!$A$4:$C$8"}</definedName>
    <definedName name="ㅑㅑㅑㅑㅑ" localSheetId="1">{"'용역비'!$A$4:$C$8"}</definedName>
    <definedName name="ㅑㅑㅑㅑㅑ">{"'용역비'!$A$4:$C$8"}</definedName>
    <definedName name="ㅑㅑㅑㅑㅑㅑ" localSheetId="1">{"'용역비'!$A$4:$C$8"}</definedName>
    <definedName name="ㅑㅑㅑㅑㅑㅑ">{"'용역비'!$A$4:$C$8"}</definedName>
    <definedName name="ㅑㅔ">#N/A</definedName>
    <definedName name="ㅑㅕㅕ" localSheetId="1">{"'용역비'!$A$4:$C$8"}</definedName>
    <definedName name="ㅑㅕㅕ">{"'용역비'!$A$4:$C$8"}</definedName>
    <definedName name="ㅓ1514">#N/A</definedName>
    <definedName name="ㅓㄴㄱ">#N/A</definedName>
    <definedName name="ㅓㅇ">#N/A</definedName>
    <definedName name="ㅓㅏ" localSheetId="1">BlankMacro1</definedName>
    <definedName name="ㅓㅏ" localSheetId="0">BlankMacro1</definedName>
    <definedName name="ㅓㅏ">BlankMacro1</definedName>
    <definedName name="ㅓㅓ">#N/A</definedName>
    <definedName name="ㅓㅓㅓ" localSheetId="1">BlankMacro1</definedName>
    <definedName name="ㅓㅓㅓ" localSheetId="0">BlankMacro1</definedName>
    <definedName name="ㅓㅓㅓ">BlankMacro1</definedName>
    <definedName name="ㅓㅕ">#N/A</definedName>
    <definedName name="ㅓㅕㅛ려ㅓ">#N/A</definedName>
    <definedName name="ㅓㅘㅓㅅ" localSheetId="1">BlankMacro1</definedName>
    <definedName name="ㅓㅘㅓㅅ" localSheetId="0">BlankMacro1</definedName>
    <definedName name="ㅓㅘㅓㅅ">BlankMacro1</definedName>
    <definedName name="ㅔㅔ">#N/A</definedName>
    <definedName name="ㅔㅔㅔ" localSheetId="1">BlankMacro1</definedName>
    <definedName name="ㅔㅔㅔ" localSheetId="0">BlankMacro1</definedName>
    <definedName name="ㅔㅔㅔ">BlankMacro1</definedName>
    <definedName name="ㅔㅣ" localSheetId="1">{"'용역비'!$A$4:$C$8"}</definedName>
    <definedName name="ㅔㅣ">{"'용역비'!$A$4:$C$8"}</definedName>
    <definedName name="ㅗ" localSheetId="1">BlankMacro1</definedName>
    <definedName name="ㅗ" localSheetId="0">BlankMacro1</definedName>
    <definedName name="ㅗ">BlankMacro1</definedName>
    <definedName name="ㅗㅅㅅㄹ" localSheetId="0">[4]!ㅗㅅㅅㄹ</definedName>
    <definedName name="ㅗㅅㅅㄹ">[4]!ㅗㅅㅅㄹ</definedName>
    <definedName name="ㅗㅎ오ㅌㄱ러" localSheetId="1">BlankMacro1</definedName>
    <definedName name="ㅗㅎ오ㅌㄱ러" localSheetId="0">BlankMacro1</definedName>
    <definedName name="ㅗㅎ오ㅌㄱ러">BlankMacro1</definedName>
    <definedName name="ㅗㅓ" localSheetId="1">{"'제조(순번)'!$A$386:$A$387","'제조(순번)'!$A$1:$H$399"}</definedName>
    <definedName name="ㅗㅓ">{"'제조(순번)'!$A$386:$A$387","'제조(순번)'!$A$1:$H$399"}</definedName>
    <definedName name="ㅗㅓㅏ">#N/A</definedName>
    <definedName name="ㅛㅛ" localSheetId="1">{"'용역비'!$A$4:$C$8"}</definedName>
    <definedName name="ㅛㅛ">{"'용역비'!$A$4:$C$8"}</definedName>
    <definedName name="ㅜㅜ" localSheetId="1">BlankMacro1</definedName>
    <definedName name="ㅜㅜ" localSheetId="0">BlankMacro1</definedName>
    <definedName name="ㅜㅜ">BlankMacro1</definedName>
    <definedName name="ㅠ121">#N/A</definedName>
    <definedName name="ㅠㄱ" localSheetId="1">{"'용역비'!$A$4:$C$8"}</definedName>
    <definedName name="ㅠㄱ">{"'용역비'!$A$4:$C$8"}</definedName>
    <definedName name="ㅡㅓㅗ흐ㅓ">#N/A</definedName>
    <definedName name="ㅡㅠㅗㅠㅣㅏ">[21]포장공!$E$1:$E$65536,[21]포장공!$G$1:$G$65536</definedName>
    <definedName name="ㅣ" hidden="1">[26]조명시설!#REF!</definedName>
    <definedName name="ㅣㅏ">#N/A</definedName>
    <definedName name="ㅣㅏㅗ">#N/A</definedName>
    <definedName name="ㅣㅏㅣㅣㅏㅣㅏㅏㅣ" localSheetId="1">BlankMacro1</definedName>
    <definedName name="ㅣㅏㅣㅣㅏㅣㅏㅏㅣ" localSheetId="0">BlankMacro1</definedName>
    <definedName name="ㅣㅏㅣㅣㅏㅣㅏㅏㅣ">BlankMacro1</definedName>
    <definedName name="ㅣㅣㅣ" hidden="1">[26]조명시설!#REF!</definedName>
    <definedName name="ㅣㅣㅣㅣ" hidden="1">[26]조명시설!#REF!</definedName>
    <definedName name="ㅣㅣㅣㅣㅣ" hidden="1">[26]조명시설!#REF!</definedName>
    <definedName name="ㅣㅣㅣㅣㅣㅣ" hidden="1">[26]조명시설!#REF!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6" i="13" l="1"/>
  <c r="D235" i="13"/>
  <c r="D216" i="13"/>
  <c r="D215" i="13"/>
  <c r="D122" i="13"/>
  <c r="D121" i="13"/>
  <c r="D27" i="13"/>
  <c r="D26" i="13"/>
  <c r="D25" i="13"/>
  <c r="D24" i="13"/>
  <c r="I13" i="12"/>
  <c r="J13" i="12" s="1"/>
  <c r="G13" i="12"/>
  <c r="H13" i="12" s="1"/>
  <c r="F13" i="12"/>
  <c r="E13" i="12"/>
  <c r="K13" i="12" s="1"/>
  <c r="I12" i="12"/>
  <c r="J12" i="12" s="1"/>
  <c r="G12" i="12"/>
  <c r="H12" i="12" s="1"/>
  <c r="F12" i="12"/>
  <c r="L12" i="12" s="1"/>
  <c r="T12" i="12" s="1"/>
  <c r="E12" i="12"/>
  <c r="K12" i="12" s="1"/>
  <c r="K11" i="12"/>
  <c r="J11" i="12"/>
  <c r="I11" i="12"/>
  <c r="H11" i="12"/>
  <c r="G11" i="12"/>
  <c r="E11" i="12"/>
  <c r="F11" i="12" s="1"/>
  <c r="L11" i="12" s="1"/>
  <c r="J10" i="12"/>
  <c r="I10" i="12"/>
  <c r="G10" i="12"/>
  <c r="H10" i="12" s="1"/>
  <c r="F10" i="12"/>
  <c r="E10" i="12"/>
  <c r="I9" i="12"/>
  <c r="J9" i="12" s="1"/>
  <c r="G9" i="12"/>
  <c r="H9" i="12" s="1"/>
  <c r="F9" i="12"/>
  <c r="E9" i="12"/>
  <c r="K9" i="12" s="1"/>
  <c r="K8" i="12"/>
  <c r="J8" i="12"/>
  <c r="I8" i="12"/>
  <c r="H8" i="12"/>
  <c r="G8" i="12"/>
  <c r="E8" i="12"/>
  <c r="F8" i="12" s="1"/>
  <c r="I7" i="12"/>
  <c r="J7" i="12" s="1"/>
  <c r="G7" i="12"/>
  <c r="K7" i="12" s="1"/>
  <c r="F7" i="12"/>
  <c r="E7" i="12"/>
  <c r="L9" i="12" l="1"/>
  <c r="L8" i="12"/>
  <c r="E6" i="12"/>
  <c r="I6" i="12"/>
  <c r="J6" i="12" s="1"/>
  <c r="I5" i="12" s="1"/>
  <c r="J5" i="12" s="1"/>
  <c r="J27" i="12" s="1"/>
  <c r="L13" i="12"/>
  <c r="T13" i="12" s="1"/>
  <c r="L10" i="12"/>
  <c r="H7" i="12"/>
  <c r="G6" i="12" s="1"/>
  <c r="H6" i="12" s="1"/>
  <c r="G5" i="12" s="1"/>
  <c r="H5" i="12" s="1"/>
  <c r="H27" i="12" s="1"/>
  <c r="K10" i="12"/>
  <c r="K6" i="12" l="1"/>
  <c r="F6" i="12"/>
  <c r="L7" i="12"/>
  <c r="L6" i="12" l="1"/>
  <c r="E5" i="12"/>
  <c r="K5" i="12" l="1"/>
  <c r="F5" i="12"/>
  <c r="L5" i="12" l="1"/>
  <c r="L27" i="12" s="1"/>
  <c r="F27" i="12"/>
  <c r="F123" i="8" l="1"/>
  <c r="H123" i="8"/>
  <c r="J123" i="8"/>
  <c r="L123" i="8"/>
  <c r="E42" i="11" l="1"/>
  <c r="F40" i="11"/>
  <c r="K40" i="11" s="1"/>
  <c r="K39" i="11"/>
  <c r="F39" i="11"/>
  <c r="E38" i="11"/>
  <c r="D38" i="11"/>
  <c r="F38" i="11" s="1"/>
  <c r="F37" i="11"/>
  <c r="K32" i="11"/>
  <c r="G36" i="10"/>
  <c r="F36" i="10"/>
  <c r="D36" i="10"/>
  <c r="A26" i="10"/>
  <c r="F21" i="10"/>
  <c r="E18" i="10"/>
  <c r="D18" i="10"/>
  <c r="C18" i="10"/>
  <c r="B18" i="10"/>
  <c r="F18" i="10" s="1"/>
  <c r="F17" i="10"/>
  <c r="F16" i="10"/>
  <c r="F15" i="10"/>
  <c r="D14" i="10"/>
  <c r="D22" i="10" s="1"/>
  <c r="E11" i="10"/>
  <c r="E14" i="10" s="1"/>
  <c r="D11" i="10"/>
  <c r="C11" i="10"/>
  <c r="E10" i="10"/>
  <c r="D10" i="10"/>
  <c r="C10" i="10"/>
  <c r="C14" i="10" s="1"/>
  <c r="B3" i="10"/>
  <c r="I15" i="9"/>
  <c r="J15" i="9" s="1"/>
  <c r="I21" i="9"/>
  <c r="J21" i="9" s="1"/>
  <c r="E19" i="9"/>
  <c r="G19" i="9"/>
  <c r="H19" i="9" s="1"/>
  <c r="I19" i="9"/>
  <c r="J19" i="9" s="1"/>
  <c r="I18" i="9"/>
  <c r="J18" i="9" s="1"/>
  <c r="E19" i="10" l="1"/>
  <c r="E7" i="10" s="1"/>
  <c r="B7" i="10" s="1"/>
  <c r="E22" i="10"/>
  <c r="C19" i="10"/>
  <c r="C22" i="10"/>
  <c r="E6" i="10" s="1"/>
  <c r="D19" i="10"/>
  <c r="E25" i="11"/>
  <c r="G20" i="9"/>
  <c r="H20" i="9" s="1"/>
  <c r="G14" i="9"/>
  <c r="H14" i="9" s="1"/>
  <c r="J27" i="8"/>
  <c r="I7" i="9" s="1"/>
  <c r="J7" i="9" s="1"/>
  <c r="G21" i="9"/>
  <c r="H21" i="9" s="1"/>
  <c r="E21" i="9"/>
  <c r="F21" i="9" s="1"/>
  <c r="F19" i="9"/>
  <c r="K19" i="9"/>
  <c r="E18" i="9"/>
  <c r="F18" i="9" s="1"/>
  <c r="G18" i="9"/>
  <c r="H18" i="9" s="1"/>
  <c r="G15" i="9"/>
  <c r="H15" i="9" s="1"/>
  <c r="H99" i="8"/>
  <c r="G10" i="9" s="1"/>
  <c r="H10" i="9" s="1"/>
  <c r="H75" i="8"/>
  <c r="G9" i="9" s="1"/>
  <c r="H9" i="9" s="1"/>
  <c r="H27" i="8"/>
  <c r="G7" i="9" s="1"/>
  <c r="H7" i="9" s="1"/>
  <c r="L21" i="9"/>
  <c r="L19" i="9"/>
  <c r="T21" i="9" l="1"/>
  <c r="B6" i="10"/>
  <c r="E36" i="10"/>
  <c r="I20" i="9"/>
  <c r="J20" i="9" s="1"/>
  <c r="I14" i="9"/>
  <c r="J14" i="9" s="1"/>
  <c r="G11" i="9"/>
  <c r="H11" i="9" s="1"/>
  <c r="G12" i="9"/>
  <c r="H12" i="9" s="1"/>
  <c r="L18" i="9"/>
  <c r="K21" i="9"/>
  <c r="K18" i="9"/>
  <c r="I12" i="9" l="1"/>
  <c r="J12" i="9" s="1"/>
  <c r="H51" i="8"/>
  <c r="G8" i="9" s="1"/>
  <c r="H8" i="9" s="1"/>
  <c r="E20" i="9"/>
  <c r="G16" i="9" l="1"/>
  <c r="H16" i="9" s="1"/>
  <c r="G13" i="9"/>
  <c r="H13" i="9" s="1"/>
  <c r="J75" i="8"/>
  <c r="I9" i="9" s="1"/>
  <c r="J9" i="9" s="1"/>
  <c r="K20" i="9"/>
  <c r="F20" i="9"/>
  <c r="L20" i="9" s="1"/>
  <c r="E15" i="9"/>
  <c r="T20" i="9" l="1"/>
  <c r="E43" i="11"/>
  <c r="F75" i="8"/>
  <c r="E9" i="9" s="1"/>
  <c r="K15" i="9"/>
  <c r="F15" i="9"/>
  <c r="L15" i="9" s="1"/>
  <c r="L75" i="8"/>
  <c r="E41" i="11" l="1"/>
  <c r="B11" i="10"/>
  <c r="F11" i="10" s="1"/>
  <c r="F9" i="9"/>
  <c r="L9" i="9" s="1"/>
  <c r="K9" i="9"/>
  <c r="E11" i="9" l="1"/>
  <c r="E14" i="9"/>
  <c r="F14" i="9" l="1"/>
  <c r="L14" i="9" s="1"/>
  <c r="K14" i="9"/>
  <c r="E17" i="9"/>
  <c r="F99" i="8"/>
  <c r="E10" i="9" s="1"/>
  <c r="I17" i="9"/>
  <c r="J17" i="9" s="1"/>
  <c r="F11" i="9"/>
  <c r="F10" i="9" l="1"/>
  <c r="F17" i="9"/>
  <c r="L27" i="8"/>
  <c r="F27" i="8"/>
  <c r="E7" i="9" s="1"/>
  <c r="I11" i="9" l="1"/>
  <c r="I13" i="9"/>
  <c r="J13" i="9" s="1"/>
  <c r="J99" i="8"/>
  <c r="I10" i="9" s="1"/>
  <c r="L99" i="8"/>
  <c r="F7" i="9"/>
  <c r="L7" i="9" s="1"/>
  <c r="K7" i="9"/>
  <c r="J10" i="9" l="1"/>
  <c r="L10" i="9" s="1"/>
  <c r="K10" i="9"/>
  <c r="J11" i="9"/>
  <c r="L11" i="9" s="1"/>
  <c r="K11" i="9"/>
  <c r="E12" i="9" l="1"/>
  <c r="F51" i="8" l="1"/>
  <c r="E8" i="9" s="1"/>
  <c r="K12" i="9"/>
  <c r="F12" i="9"/>
  <c r="L12" i="9" s="1"/>
  <c r="F8" i="9" l="1"/>
  <c r="G17" i="9"/>
  <c r="H17" i="9" l="1"/>
  <c r="K17" i="9"/>
  <c r="E16" i="9"/>
  <c r="G6" i="9" l="1"/>
  <c r="H6" i="9" s="1"/>
  <c r="L17" i="9"/>
  <c r="F16" i="9"/>
  <c r="G5" i="9" l="1"/>
  <c r="H5" i="9" s="1"/>
  <c r="H27" i="9" s="1"/>
  <c r="D7" i="11"/>
  <c r="I16" i="9"/>
  <c r="F16" i="11" l="1"/>
  <c r="F17" i="11"/>
  <c r="D8" i="11"/>
  <c r="D9" i="11" s="1"/>
  <c r="J51" i="8"/>
  <c r="I8" i="9" s="1"/>
  <c r="L51" i="8"/>
  <c r="J16" i="9"/>
  <c r="K16" i="9"/>
  <c r="F13" i="11" l="1"/>
  <c r="F12" i="11"/>
  <c r="F15" i="11"/>
  <c r="F14" i="11"/>
  <c r="L16" i="9"/>
  <c r="J8" i="9"/>
  <c r="L8" i="9" s="1"/>
  <c r="K8" i="9"/>
  <c r="I6" i="9" l="1"/>
  <c r="J6" i="9" s="1"/>
  <c r="I5" i="9" l="1"/>
  <c r="J5" i="9" s="1"/>
  <c r="J27" i="9" s="1"/>
  <c r="D10" i="11"/>
  <c r="E13" i="9" l="1"/>
  <c r="K13" i="9" l="1"/>
  <c r="F13" i="9"/>
  <c r="L13" i="9" l="1"/>
  <c r="E6" i="9"/>
  <c r="F6" i="9" l="1"/>
  <c r="D4" i="11" s="1"/>
  <c r="K6" i="9"/>
  <c r="D6" i="11" l="1"/>
  <c r="D42" i="11"/>
  <c r="F42" i="11" s="1"/>
  <c r="E5" i="9"/>
  <c r="L6" i="9"/>
  <c r="F21" i="11" l="1"/>
  <c r="F22" i="11"/>
  <c r="F23" i="11"/>
  <c r="D25" i="11"/>
  <c r="F25" i="11" s="1"/>
  <c r="K5" i="9"/>
  <c r="F5" i="9"/>
  <c r="F18" i="11" l="1"/>
  <c r="L5" i="9"/>
  <c r="L27" i="9" s="1"/>
  <c r="F27" i="9"/>
  <c r="F43" i="11" l="1"/>
  <c r="D43" i="11" l="1"/>
  <c r="D41" i="11" l="1"/>
  <c r="F41" i="11" s="1"/>
  <c r="B10" i="10" l="1"/>
  <c r="F10" i="10" s="1"/>
  <c r="B14" i="10" l="1"/>
  <c r="B19" i="10" s="1"/>
  <c r="F19" i="10" s="1"/>
  <c r="E5" i="10" l="1"/>
  <c r="B5" i="10" s="1"/>
  <c r="F14" i="10"/>
  <c r="B22" i="10"/>
  <c r="F22" i="10" s="1"/>
  <c r="E4" i="10" s="1"/>
  <c r="B4" i="10" s="1"/>
</calcChain>
</file>

<file path=xl/sharedStrings.xml><?xml version="1.0" encoding="utf-8"?>
<sst xmlns="http://schemas.openxmlformats.org/spreadsheetml/2006/main" count="4422" uniqueCount="1134">
  <si>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</si>
  <si>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</si>
  <si>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</si>
  <si>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</si>
  <si>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</si>
  <si>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</si>
  <si>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</si>
  <si>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</si>
  <si>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</si>
  <si>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</si>
  <si>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</si>
  <si>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</si>
  <si>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</si>
  <si>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</si>
  <si>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</si>
  <si>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</si>
  <si>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</si>
  <si>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</si>
  <si>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</si>
  <si>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</si>
  <si>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</si>
  <si>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</si>
  <si>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</si>
  <si>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</si>
  <si>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</si>
  <si>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</si>
  <si>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</si>
  <si>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</si>
  <si>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</si>
  <si>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</si>
  <si>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</si>
  <si>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</si>
  <si>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</si>
  <si>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</si>
  <si>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</si>
  <si>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</si>
  <si>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</si>
  <si>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</si>
  <si>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</si>
  <si>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</si>
  <si>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</si>
  <si>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</si>
  <si>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</si>
  <si>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</si>
  <si>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</si>
  <si>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</si>
  <si>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</si>
  <si>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</si>
  <si>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</si>
  <si>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</si>
  <si>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광주여대 덕천관 화장실 리모델링공사</t>
  </si>
  <si>
    <t/>
  </si>
  <si>
    <t>01</t>
  </si>
  <si>
    <t>0101  건  축  공  사</t>
  </si>
  <si>
    <t>0101</t>
  </si>
  <si>
    <t>010101  가  설  공  사</t>
  </si>
  <si>
    <t>010101</t>
  </si>
  <si>
    <t>먹매김</t>
  </si>
  <si>
    <t>개보수</t>
  </si>
  <si>
    <t>M2</t>
  </si>
  <si>
    <t>594AC524CC43DA7872BBC51B2A92D4</t>
  </si>
  <si>
    <t>T</t>
  </si>
  <si>
    <t>F</t>
  </si>
  <si>
    <t>010101594AC524CC43DA7872BBC51B2A92D4</t>
  </si>
  <si>
    <t>이동식말비계</t>
  </si>
  <si>
    <t>H=2m, 1개월</t>
  </si>
  <si>
    <t>대</t>
  </si>
  <si>
    <t>594AC524CC43DA7CECBAF5DDC59837</t>
  </si>
  <si>
    <t>010101594AC524CC43DA7CECBAF5DDC59837</t>
  </si>
  <si>
    <t>타일.석재면보양</t>
  </si>
  <si>
    <t>하드롱지</t>
  </si>
  <si>
    <t>594AC524CE4EBC748C9E85173498E7</t>
  </si>
  <si>
    <t>010101594AC524CE4EBC748C9E85173498E7</t>
  </si>
  <si>
    <t>건축물현장정리,운반</t>
  </si>
  <si>
    <t>594AC524C84422732D7E9572AE9E33</t>
  </si>
  <si>
    <t>010101594AC524C84422732D7E9572AE9E33</t>
  </si>
  <si>
    <t>준공청소</t>
  </si>
  <si>
    <t>594AC524C8442270599DC59159935E</t>
  </si>
  <si>
    <t>010101594AC524C8442270599DC59159935E</t>
  </si>
  <si>
    <t>[ 합           계 ]</t>
  </si>
  <si>
    <t>TOTAL</t>
  </si>
  <si>
    <t>010102  철근 CON'C공사</t>
  </si>
  <si>
    <t>010102</t>
  </si>
  <si>
    <t>인력비빔 콘크리트타설</t>
  </si>
  <si>
    <t>철근, 1:3:6, 재료비포함</t>
  </si>
  <si>
    <t>M3</t>
  </si>
  <si>
    <t>594AE56C5D48D27F7FF5D506BC9200</t>
  </si>
  <si>
    <t>010102594AE56C5D48D27F7FF5D506BC9200</t>
  </si>
  <si>
    <t>U형철근보강</t>
  </si>
  <si>
    <t>HD10(300+200+300)</t>
  </si>
  <si>
    <t>EA</t>
  </si>
  <si>
    <t>594AE56F2D4F1E74C23EB5CC3D9792</t>
  </si>
  <si>
    <t>010102594AE56F2D4F1E74C23EB5CC3D9792</t>
  </si>
  <si>
    <t>HD13(300+200+300)</t>
  </si>
  <si>
    <t>594AE56F2D4F1E74C23EB5F9859941</t>
  </si>
  <si>
    <t>010102594AE56F2D4F1E74C23EB5F9859941</t>
  </si>
  <si>
    <t>철근커팅</t>
  </si>
  <si>
    <t>D10</t>
  </si>
  <si>
    <t>594AE56F2E49867B77FE353B8B9DC1</t>
  </si>
  <si>
    <t>010102594AE56F2E49867B77FE353B8B9DC1</t>
  </si>
  <si>
    <t>D13</t>
  </si>
  <si>
    <t>594AE56F2E49867B77FE353B8B9DC2</t>
  </si>
  <si>
    <t>010102594AE56F2E49867B77FE353B8B9DC2</t>
  </si>
  <si>
    <t>합판거푸집 설치.해체</t>
  </si>
  <si>
    <t>잡, 소규모</t>
  </si>
  <si>
    <t>594AE56E0443A873368035DA6F9E07</t>
  </si>
  <si>
    <t>010102594AE56E0443A873368035DA6F9E07</t>
  </si>
  <si>
    <t>010103  조  적  공  사</t>
  </si>
  <si>
    <t>010103</t>
  </si>
  <si>
    <t>시멘트벽돌</t>
  </si>
  <si>
    <t>190*57*90mm</t>
  </si>
  <si>
    <t>매</t>
  </si>
  <si>
    <t>5E6E65C5BA406C71171F15B3FC988FC9D3AF9B</t>
  </si>
  <si>
    <t>0101035E6E65C5BA406C71171F15B3FC988FC9D3AF9B</t>
  </si>
  <si>
    <t>시멘트벽돌쌓기</t>
  </si>
  <si>
    <t>0.5B, 3.6m이하, 소운반포함</t>
  </si>
  <si>
    <t>594AB53873433B79355EC577E19E95</t>
  </si>
  <si>
    <t>010103594AB53873433B79355EC577E19E95</t>
  </si>
  <si>
    <t>1.0B, 3.6m이하, 소운반포함</t>
  </si>
  <si>
    <t>594AB53873433B7934B4858E4D9441</t>
  </si>
  <si>
    <t>010103594AB53873433B7934B4858E4D9441</t>
  </si>
  <si>
    <t>010104  방  수  공  사</t>
  </si>
  <si>
    <t>010104</t>
  </si>
  <si>
    <t>시멘트액체방수</t>
  </si>
  <si>
    <t>바닥, 1종</t>
  </si>
  <si>
    <t>벽, 2종</t>
  </si>
  <si>
    <t>창호주위코킹</t>
  </si>
  <si>
    <t>△10*10mm</t>
  </si>
  <si>
    <t>M</t>
  </si>
  <si>
    <t>방균코킹</t>
  </si>
  <si>
    <t>△5*5mm</t>
  </si>
  <si>
    <t>010105  타  일  공  사</t>
  </si>
  <si>
    <t>010105</t>
  </si>
  <si>
    <t>자기질타일[논슬립]</t>
  </si>
  <si>
    <t>300*300mm</t>
  </si>
  <si>
    <t>도기질타일</t>
  </si>
  <si>
    <t>300*600mm</t>
  </si>
  <si>
    <t>타일압착붙임</t>
  </si>
  <si>
    <t>바닥, 바탕42mm</t>
  </si>
  <si>
    <t>벽, 바탕18mm</t>
  </si>
  <si>
    <t>010106  금  속  공  사</t>
  </si>
  <si>
    <t>010106</t>
  </si>
  <si>
    <t>AL 몰딩설치</t>
  </si>
  <si>
    <t>ㄷ형, 15*30*15*1.0mm</t>
  </si>
  <si>
    <t>m</t>
  </si>
  <si>
    <t>조달시공단가</t>
  </si>
  <si>
    <t>594A65B6354F7674E89FB57F6A9245</t>
  </si>
  <si>
    <t>010106594A65B6354F7674E89FB57F6A9245</t>
  </si>
  <si>
    <t>타일코너비드설치</t>
  </si>
  <si>
    <t>SST, ㅁ10*10*0.5mm</t>
  </si>
  <si>
    <t>594A65BD604EA57497A1A5F8539087</t>
  </si>
  <si>
    <t>010106594A65BD604EA57497A1A5F8539087</t>
  </si>
  <si>
    <t>재료분리대설치</t>
  </si>
  <si>
    <t>바닥, SST, W10*30*1.5t</t>
  </si>
  <si>
    <t>594A65BC474BE87A85B43582B79978</t>
  </si>
  <si>
    <t>010106594A65BC474BE87A85B43582B79978</t>
  </si>
  <si>
    <t>010107  창  호  공  사</t>
  </si>
  <si>
    <t>010107</t>
  </si>
  <si>
    <t>ASD01[자동문]</t>
  </si>
  <si>
    <t>1.100 x 2.100 = 2.310</t>
  </si>
  <si>
    <t>594A05CE2B4D6F754A7655CEE9950D</t>
  </si>
  <si>
    <t>010107594A05CE2B4D6F754A7655CEE9950D</t>
  </si>
  <si>
    <t>FSD01[분체P]</t>
  </si>
  <si>
    <t>0.450 x 0.600 = 0.270</t>
  </si>
  <si>
    <t>594A05CE2B4D6F754A7655CEE9950F</t>
  </si>
  <si>
    <t>010107594A05CE2B4D6F754A7655CEE9950F</t>
  </si>
  <si>
    <t>피보트힌지</t>
  </si>
  <si>
    <t>점검구용</t>
  </si>
  <si>
    <t>594A05C7FA419A7107C73555DA98C4</t>
  </si>
  <si>
    <t>010107594A05C7FA419A7107C73555DA98C4</t>
  </si>
  <si>
    <t>데드록설치</t>
  </si>
  <si>
    <t>594A05C7F846BC75DFE1B514C79C94</t>
  </si>
  <si>
    <t>010107594A05C7F846BC75DFE1B514C79C94</t>
  </si>
  <si>
    <t>컵핸들설치</t>
  </si>
  <si>
    <t>594A05C7F846BC7438B89576C69040</t>
  </si>
  <si>
    <t>010107594A05C7F846BC7438B89576C69040</t>
  </si>
  <si>
    <t>창문틀주위 몰탈충진</t>
  </si>
  <si>
    <t>594A05C5CC41D070E6B8857DDE967A</t>
  </si>
  <si>
    <t>010107594A05C5CC41D070E6B8857DDE967A</t>
  </si>
  <si>
    <t>010108  유  리  공  사</t>
  </si>
  <si>
    <t>010108</t>
  </si>
  <si>
    <t>불투명시트붙임</t>
  </si>
  <si>
    <t>유리면</t>
  </si>
  <si>
    <t>594A350A8643EC77EB2AB50DF8983B</t>
  </si>
  <si>
    <t>010108594A350A8643EC77EB2AB50DF8983B</t>
  </si>
  <si>
    <t>거울설치</t>
  </si>
  <si>
    <t>5mm</t>
  </si>
  <si>
    <t>594A3509E14619725BF56566419B56</t>
  </si>
  <si>
    <t>010108594A3509E14619725BF56566419B56</t>
  </si>
  <si>
    <t>010109  목.수 장 공 사</t>
  </si>
  <si>
    <t>010109</t>
  </si>
  <si>
    <t>열경화성수지천정재(SMC)</t>
  </si>
  <si>
    <t>300*300*1.2t, 틀(C-clip Bar),설치포함</t>
  </si>
  <si>
    <t>594BD5F34E43A97C6DDEA546FE950B</t>
  </si>
  <si>
    <t>010109594BD5F34E43A97C6DDEA546FE950B</t>
  </si>
  <si>
    <t>화장실칸막이</t>
  </si>
  <si>
    <t>20mm, HPM, 설치도</t>
  </si>
  <si>
    <t>594BD5F42241327CE1F6858D9B9576</t>
  </si>
  <si>
    <t>010109594BD5F42241327CE1F6858D9B9576</t>
  </si>
  <si>
    <t>소변기칸막이</t>
  </si>
  <si>
    <t>450*1200mm, 강화에칭, 설치도</t>
  </si>
  <si>
    <t>594BD5F42140FF743D2145DB579371</t>
  </si>
  <si>
    <t>010109594BD5F42140FF743D2145DB579371</t>
  </si>
  <si>
    <t>세면대칸막이</t>
  </si>
  <si>
    <t>600*1200*20mm, HPM, 설치도</t>
  </si>
  <si>
    <t>594BD5F42046657B06DAC5CA8D9B62</t>
  </si>
  <si>
    <t>010109594BD5F42046657B06DAC5CA8D9B62</t>
  </si>
  <si>
    <t>화장실칸막이도아[슬라이딩]</t>
  </si>
  <si>
    <t>1000*2000*20mm, HPM, 설치도</t>
  </si>
  <si>
    <t>594BD5F4244C0A73BE3B4530E298A7</t>
  </si>
  <si>
    <t>010109594BD5F4244C0A73BE3B4530E298A7</t>
  </si>
  <si>
    <t>010110  기  타  공  사</t>
  </si>
  <si>
    <t>010110</t>
  </si>
  <si>
    <t>인조대리석세면대</t>
  </si>
  <si>
    <t>600*200*12mm(아연도30*30,내수합판12)</t>
  </si>
  <si>
    <t>594A759B4548267CB826D513DB945F</t>
  </si>
  <si>
    <t>010110594A759B4548267CB826D513DB945F</t>
  </si>
  <si>
    <t>장애인용 손잡이</t>
  </si>
  <si>
    <t>대변기용, L형+수평/수직가동형</t>
  </si>
  <si>
    <t>594B9556DE44B87902A415F3819232</t>
  </si>
  <si>
    <t>010110594B9556DE44B87902A415F3819232</t>
  </si>
  <si>
    <t>소변기용</t>
  </si>
  <si>
    <t>594B9556DE44B87902A7D51F119CE7</t>
  </si>
  <si>
    <t>010110594B9556DE44B87902A7D51F119CE7</t>
  </si>
  <si>
    <t>화변기부분 철거 및 CON'C메꿈</t>
  </si>
  <si>
    <t>740*480*150mm(커팅,철거,거푸집.철근,CON'C)</t>
  </si>
  <si>
    <t>개소</t>
  </si>
  <si>
    <t>594B9554154FA87CCD7D95C1E398A1</t>
  </si>
  <si>
    <t>010110594B9554154FA87CCD7D95C1E398A1</t>
  </si>
  <si>
    <t>010111  철  거  공  사</t>
  </si>
  <si>
    <t>010111</t>
  </si>
  <si>
    <t>철근콘크리트철거</t>
  </si>
  <si>
    <t>장비(브레이커)</t>
  </si>
  <si>
    <t>594B95530A42DA722C14A5624F995C</t>
  </si>
  <si>
    <t>010111594B95530A42DA722C14A5624F995C</t>
  </si>
  <si>
    <t>조적커팅</t>
  </si>
  <si>
    <t>T=200mm</t>
  </si>
  <si>
    <t>594B95530A42DA74DAB205C8D8951F</t>
  </si>
  <si>
    <t>010111594B95530A42DA74DAB205C8D8951F</t>
  </si>
  <si>
    <t>시멘트벽돌철거</t>
  </si>
  <si>
    <t>소형장비(브레이커)</t>
  </si>
  <si>
    <t>594B95530A42DA795BE5F5AF229841</t>
  </si>
  <si>
    <t>010111594B95530A42DA795BE5F5AF229841</t>
  </si>
  <si>
    <t>타일철거</t>
  </si>
  <si>
    <t>바닥, 소형장비</t>
  </si>
  <si>
    <t>594B95530A42C97B3A5FC504529A88</t>
  </si>
  <si>
    <t>010111594B95530A42C97B3A5FC504529A88</t>
  </si>
  <si>
    <t>벽, 소형장비</t>
  </si>
  <si>
    <t>594B95530A42C97B3A5C05CC3E9C35</t>
  </si>
  <si>
    <t>010111594B95530A42C97B3A5C05CC3E9C35</t>
  </si>
  <si>
    <t>석재철거</t>
  </si>
  <si>
    <t>바닥, 장비(브레이커)</t>
  </si>
  <si>
    <t>594B95530A42C97866E145ED6B9D0F</t>
  </si>
  <si>
    <t>010111594B95530A42C97866E145ED6B9D0F</t>
  </si>
  <si>
    <t>두겁</t>
  </si>
  <si>
    <t>594B95530A42C9786785655F0895CF</t>
  </si>
  <si>
    <t>010111594B95530A42C9786785655F0895CF</t>
  </si>
  <si>
    <t>경량철골천정틀철거</t>
  </si>
  <si>
    <t>몰딩, 등기구외 각종부착물</t>
  </si>
  <si>
    <t>594B95530A42C9790D6BB5827F9AF6</t>
  </si>
  <si>
    <t>010111594B95530A42C9790D6BB5827F9AF6</t>
  </si>
  <si>
    <t>스텐창호철거</t>
  </si>
  <si>
    <t>1.0m2 이하</t>
  </si>
  <si>
    <t>594B95530A42C97F954F8585B99D06</t>
  </si>
  <si>
    <t>010111594B95530A42C97F954F8585B99D06</t>
  </si>
  <si>
    <t>1.01~3.0m2 이하</t>
  </si>
  <si>
    <t>594B95530A42C97F954F8585B99F33</t>
  </si>
  <si>
    <t>010111594B95530A42C97F954F8585B99F33</t>
  </si>
  <si>
    <t>강화유리문철거</t>
  </si>
  <si>
    <t>철물포함</t>
  </si>
  <si>
    <t>594B95530A42C97CC1D215EE6E90C9</t>
  </si>
  <si>
    <t>010111594B95530A42C97CC1D215EE6E90C9</t>
  </si>
  <si>
    <t>거울철거</t>
  </si>
  <si>
    <t>594B95530A42C97CC1D945E5B29C7E</t>
  </si>
  <si>
    <t>010111594B95530A42C97CC1D945E5B29C7E</t>
  </si>
  <si>
    <t>후로아힌지철거</t>
  </si>
  <si>
    <t>594B95530A42C97CC0C85584C193A3</t>
  </si>
  <si>
    <t>010111594B95530A42C97CC0C85584C193A3</t>
  </si>
  <si>
    <t>천장재철거</t>
  </si>
  <si>
    <t>텍스류</t>
  </si>
  <si>
    <t>594B95530A42C972DE59C5D5BC9AAA</t>
  </si>
  <si>
    <t>010111594B95530A42C972DE59C5D5BC9AAA</t>
  </si>
  <si>
    <t>화장실칸막이철거</t>
  </si>
  <si>
    <t>594B95530A42C973E6565506E29E11</t>
  </si>
  <si>
    <t>010111594B95530A42C973E6565506E29E11</t>
  </si>
  <si>
    <t>소변기칸막이철거</t>
  </si>
  <si>
    <t>594B95530A42C973E6565506E29E13</t>
  </si>
  <si>
    <t>010111594B95530A42C973E6565506E29E13</t>
  </si>
  <si>
    <t>장애인점자블럭철거</t>
  </si>
  <si>
    <t>594B95530A42F676BC551500E398B2</t>
  </si>
  <si>
    <t>010111594B95530A42F676BC551500E398B2</t>
  </si>
  <si>
    <t>장애인손잡이철거</t>
  </si>
  <si>
    <t>594B95530A42F676BC551500D191A9</t>
  </si>
  <si>
    <t>010111594B95530A42F676BC551500D191A9</t>
  </si>
  <si>
    <t>위생기구철거</t>
  </si>
  <si>
    <t>594B95530A42F676BC563567119752</t>
  </si>
  <si>
    <t>010111594B95530A42F676BC563567119752</t>
  </si>
  <si>
    <t>세면대철거</t>
  </si>
  <si>
    <t>세면볼포함</t>
  </si>
  <si>
    <t>594B95530A42F676BC563556BC9DEA</t>
  </si>
  <si>
    <t>010111594B95530A42F676BC563556BC9DEA</t>
  </si>
  <si>
    <t>010112  골재 및 운반비</t>
  </si>
  <si>
    <t>010112</t>
  </si>
  <si>
    <t>모래</t>
  </si>
  <si>
    <t>도착도</t>
  </si>
  <si>
    <t>5E4385A81848CB73E8FF45B9F691023BBB4280</t>
  </si>
  <si>
    <t>0101125E4385A81848CB73E8FF45B9F691023BBB4280</t>
  </si>
  <si>
    <t>시멘트</t>
  </si>
  <si>
    <t>40KG, 대리점상차도</t>
  </si>
  <si>
    <t>포</t>
  </si>
  <si>
    <t>5E6E65C5B845B276CE08B5E18D9C16388C00B8</t>
  </si>
  <si>
    <t>0101125E6E65C5B845B276CE08B5E18D9C16388C00B8</t>
  </si>
  <si>
    <t>시멘트운반비</t>
  </si>
  <si>
    <t>L=10km, 하차포함</t>
  </si>
  <si>
    <t>594B9543FC426E7D28B935F09493CE</t>
  </si>
  <si>
    <t>010112594B9543FC426E7D28B935F09493CE</t>
  </si>
  <si>
    <t>010113  폐기물  상차비</t>
  </si>
  <si>
    <t>010113</t>
  </si>
  <si>
    <t>폐기물상차비</t>
  </si>
  <si>
    <t>덤프트럭</t>
  </si>
  <si>
    <t>톤</t>
  </si>
  <si>
    <t>594B95402A4B637FD0D48526A79D80</t>
  </si>
  <si>
    <t>010113594B95402A4B637FD0D48526A79D80</t>
  </si>
  <si>
    <t>0102  작업부산물[철거]</t>
  </si>
  <si>
    <t>0102</t>
  </si>
  <si>
    <t>1</t>
  </si>
  <si>
    <t>작업부산물[철거]</t>
  </si>
  <si>
    <t>고철</t>
  </si>
  <si>
    <t>594B95439C4BED7F6FB925661F9C64</t>
  </si>
  <si>
    <t>0102594B95439C4BED7F6FB925661F9C64</t>
  </si>
  <si>
    <t>스텐</t>
  </si>
  <si>
    <t>594B95439C4BED7F6FB925661F9FB1</t>
  </si>
  <si>
    <t>0102594B95439C4BED7F6FB925661F9FB1</t>
  </si>
  <si>
    <t>0103  폐기물  처리비</t>
  </si>
  <si>
    <t>0103</t>
  </si>
  <si>
    <t>3</t>
  </si>
  <si>
    <t>폐기물운반비</t>
  </si>
  <si>
    <t>24톤덤프트럭, 30KM</t>
  </si>
  <si>
    <t>594B95402A4B637EC9E2C592D09A5F</t>
  </si>
  <si>
    <t>0103594B95402A4B637EC9E2C592D09A5F</t>
  </si>
  <si>
    <t>폐기물처리비</t>
  </si>
  <si>
    <t>폐콘크리트</t>
  </si>
  <si>
    <t>594B95402A4B637948F155896A96A3</t>
  </si>
  <si>
    <t>0103594B95402A4B637948F155896A96A3</t>
  </si>
  <si>
    <t>건설폐재류</t>
  </si>
  <si>
    <t>594B95402A4B637948F275FA009FB4</t>
  </si>
  <si>
    <t>0103594B95402A4B637948F275FA009FB4</t>
  </si>
  <si>
    <t>혼합폐기물</t>
  </si>
  <si>
    <t>594B95402A4B637948F30556E49D10</t>
  </si>
  <si>
    <t>0103594B95402A4B637948F30556E49D10</t>
  </si>
  <si>
    <t>인</t>
  </si>
  <si>
    <t>주재료비의 5%</t>
  </si>
  <si>
    <t>식</t>
  </si>
  <si>
    <t>보통인부</t>
  </si>
  <si>
    <t>KG</t>
  </si>
  <si>
    <t>공구손료</t>
  </si>
  <si>
    <t>인력품의 3%</t>
  </si>
  <si>
    <t>위생공</t>
  </si>
  <si>
    <t>개</t>
  </si>
  <si>
    <t>공사원가계산서 총괄표</t>
    <phoneticPr fontId="8" type="noConversion"/>
  </si>
  <si>
    <t xml:space="preserve">  공     사     명  :</t>
    <phoneticPr fontId="11" type="noConversion"/>
  </si>
  <si>
    <t xml:space="preserve">    총 설 계 금 액  :</t>
    <phoneticPr fontId="11" type="noConversion"/>
  </si>
  <si>
    <t xml:space="preserve">    도  급   금  액  :</t>
    <phoneticPr fontId="11" type="noConversion"/>
  </si>
  <si>
    <t xml:space="preserve">    관  급   금  액  :</t>
    <phoneticPr fontId="11" type="noConversion"/>
  </si>
  <si>
    <t xml:space="preserve">    각 종 분 담 금  :</t>
    <phoneticPr fontId="11" type="noConversion"/>
  </si>
  <si>
    <t>구            분</t>
    <phoneticPr fontId="8" type="noConversion"/>
  </si>
  <si>
    <t>설계금액</t>
    <phoneticPr fontId="8" type="noConversion"/>
  </si>
  <si>
    <t>도급자관급</t>
    <phoneticPr fontId="11" type="noConversion"/>
  </si>
  <si>
    <t>관급자관급</t>
    <phoneticPr fontId="11" type="noConversion"/>
  </si>
  <si>
    <t>분담금</t>
    <phoneticPr fontId="1" type="noConversion"/>
  </si>
  <si>
    <t>합    계</t>
    <phoneticPr fontId="18" type="noConversion"/>
  </si>
  <si>
    <t>비  고</t>
    <phoneticPr fontId="11" type="noConversion"/>
  </si>
  <si>
    <t>건  축  공  사</t>
    <phoneticPr fontId="11" type="noConversion"/>
  </si>
  <si>
    <t>기  계  공  사</t>
    <phoneticPr fontId="11" type="noConversion"/>
  </si>
  <si>
    <t>[  소  계(1)  ]</t>
    <phoneticPr fontId="11" type="noConversion"/>
  </si>
  <si>
    <t>전  기  공  사</t>
    <phoneticPr fontId="11" type="noConversion"/>
  </si>
  <si>
    <t>[  소  계(2)  ]</t>
    <phoneticPr fontId="11" type="noConversion"/>
  </si>
  <si>
    <t>합  계 (1)+(2)</t>
    <phoneticPr fontId="1" type="noConversion"/>
  </si>
  <si>
    <t>총 공 사 비</t>
    <phoneticPr fontId="8" type="noConversion"/>
  </si>
  <si>
    <t>공  사  원  가  계  산  서</t>
    <phoneticPr fontId="1" type="noConversion"/>
  </si>
  <si>
    <t>공사명 :</t>
    <phoneticPr fontId="11" type="noConversion"/>
  </si>
  <si>
    <t>비     목</t>
    <phoneticPr fontId="1" type="noConversion"/>
  </si>
  <si>
    <t>건축</t>
    <phoneticPr fontId="1" type="noConversion"/>
  </si>
  <si>
    <t>기계</t>
    <phoneticPr fontId="1" type="noConversion"/>
  </si>
  <si>
    <t>합계</t>
    <phoneticPr fontId="1" type="noConversion"/>
  </si>
  <si>
    <t xml:space="preserve">구    성    비  </t>
    <phoneticPr fontId="1" type="noConversion"/>
  </si>
  <si>
    <t>비    고</t>
    <phoneticPr fontId="1" type="noConversion"/>
  </si>
  <si>
    <t>순    공    사    비</t>
    <phoneticPr fontId="1" type="noConversion"/>
  </si>
  <si>
    <t>재료비</t>
    <phoneticPr fontId="1" type="noConversion"/>
  </si>
  <si>
    <t xml:space="preserve"> 직접재료비</t>
    <phoneticPr fontId="1" type="noConversion"/>
  </si>
  <si>
    <t>[  소   계  ]</t>
    <phoneticPr fontId="1" type="noConversion"/>
  </si>
  <si>
    <t>노무비</t>
    <phoneticPr fontId="1" type="noConversion"/>
  </si>
  <si>
    <t xml:space="preserve"> 직접노무비</t>
    <phoneticPr fontId="1" type="noConversion"/>
  </si>
  <si>
    <t xml:space="preserve"> 간접노무비</t>
    <phoneticPr fontId="1" type="noConversion"/>
  </si>
  <si>
    <t>직접노무비*</t>
    <phoneticPr fontId="1" type="noConversion"/>
  </si>
  <si>
    <t>6개월이하, 직접공사비: 50억미만</t>
  </si>
  <si>
    <t>경          비</t>
    <phoneticPr fontId="1" type="noConversion"/>
  </si>
  <si>
    <t xml:space="preserve"> 산출경비</t>
    <phoneticPr fontId="1" type="noConversion"/>
  </si>
  <si>
    <t xml:space="preserve"> 산재보험료</t>
    <phoneticPr fontId="1" type="noConversion"/>
  </si>
  <si>
    <t xml:space="preserve"> 노무비*</t>
    <phoneticPr fontId="1" type="noConversion"/>
  </si>
  <si>
    <t xml:space="preserve"> 고용보험료</t>
    <phoneticPr fontId="1" type="noConversion"/>
  </si>
  <si>
    <t>노무비*</t>
    <phoneticPr fontId="1" type="noConversion"/>
  </si>
  <si>
    <t>7등급이하(추정금액130억미만)</t>
  </si>
  <si>
    <t xml:space="preserve"> 건강보험료</t>
    <phoneticPr fontId="1" type="noConversion"/>
  </si>
  <si>
    <t>3.545%</t>
  </si>
  <si>
    <t xml:space="preserve"> 노인장기요양보험료</t>
    <phoneticPr fontId="1" type="noConversion"/>
  </si>
  <si>
    <t>건강보험료*</t>
    <phoneticPr fontId="1" type="noConversion"/>
  </si>
  <si>
    <t>12.81%</t>
  </si>
  <si>
    <t xml:space="preserve"> 연금보험료</t>
    <phoneticPr fontId="1" type="noConversion"/>
  </si>
  <si>
    <t>4.5%</t>
  </si>
  <si>
    <t xml:space="preserve"> 퇴직공제부금비</t>
    <phoneticPr fontId="1" type="noConversion"/>
  </si>
  <si>
    <t>추정금액: 1억원이상공사</t>
  </si>
  <si>
    <t xml:space="preserve"> 산업안전보건관리비</t>
    <phoneticPr fontId="1" type="noConversion"/>
  </si>
  <si>
    <t xml:space="preserve"> (재료비+직접노무비)*</t>
    <phoneticPr fontId="1" type="noConversion"/>
  </si>
  <si>
    <t xml:space="preserve"> 환경보전비</t>
    <phoneticPr fontId="1" type="noConversion"/>
  </si>
  <si>
    <t>(재료비+직접노무비+산출경비)*</t>
    <phoneticPr fontId="1" type="noConversion"/>
  </si>
  <si>
    <t>0.3%</t>
  </si>
  <si>
    <t>개보수공사</t>
  </si>
  <si>
    <t xml:space="preserve"> 건설하도급대금 지급보증서 발급수수료</t>
    <phoneticPr fontId="1" type="noConversion"/>
  </si>
  <si>
    <t>직접공사비: 50억미만</t>
  </si>
  <si>
    <t xml:space="preserve"> 건설기계대여금 지급보증서 발급수수료</t>
    <phoneticPr fontId="1" type="noConversion"/>
  </si>
  <si>
    <t>0.1%</t>
  </si>
  <si>
    <t>신축 그 외</t>
  </si>
  <si>
    <t xml:space="preserve"> 기타경비</t>
    <phoneticPr fontId="1" type="noConversion"/>
  </si>
  <si>
    <t>(재료비+노무비)*</t>
    <phoneticPr fontId="1" type="noConversion"/>
  </si>
  <si>
    <t xml:space="preserve"> 순공사비 계</t>
    <phoneticPr fontId="1" type="noConversion"/>
  </si>
  <si>
    <t xml:space="preserve"> 일반관리비</t>
    <phoneticPr fontId="1" type="noConversion"/>
  </si>
  <si>
    <t>순공사비 계*</t>
    <phoneticPr fontId="1" type="noConversion"/>
  </si>
  <si>
    <t>추정가격: 50억미만</t>
  </si>
  <si>
    <t xml:space="preserve"> 이윤</t>
    <phoneticPr fontId="1" type="noConversion"/>
  </si>
  <si>
    <t>(노무비+경비+일반관리비)*</t>
    <phoneticPr fontId="1" type="noConversion"/>
  </si>
  <si>
    <t xml:space="preserve"> 작업부산물</t>
    <phoneticPr fontId="1" type="noConversion"/>
  </si>
  <si>
    <t xml:space="preserve"> 폐기물처리비[100톤미만]</t>
  </si>
  <si>
    <t xml:space="preserve"> 공급가액</t>
    <phoneticPr fontId="1" type="noConversion"/>
  </si>
  <si>
    <t xml:space="preserve"> 부가가치세</t>
    <phoneticPr fontId="1" type="noConversion"/>
  </si>
  <si>
    <t>공급가액*</t>
    <phoneticPr fontId="1" type="noConversion"/>
  </si>
  <si>
    <t xml:space="preserve"> 설계[도급]금액</t>
    <phoneticPr fontId="1" type="noConversion"/>
  </si>
  <si>
    <t xml:space="preserve">공급가액+부가세 </t>
    <phoneticPr fontId="1" type="noConversion"/>
  </si>
  <si>
    <t xml:space="preserve"> 분담금</t>
    <phoneticPr fontId="1" type="noConversion"/>
  </si>
  <si>
    <t xml:space="preserve"> [ 관급 ]</t>
    <phoneticPr fontId="1" type="noConversion"/>
  </si>
  <si>
    <t xml:space="preserve"> 도급자설치</t>
    <phoneticPr fontId="1" type="noConversion"/>
  </si>
  <si>
    <t xml:space="preserve"> 관급자설치</t>
    <phoneticPr fontId="1" type="noConversion"/>
  </si>
  <si>
    <t>총    공    사    비</t>
    <phoneticPr fontId="1" type="noConversion"/>
  </si>
  <si>
    <t>[도급]설계금액+관급</t>
    <phoneticPr fontId="1" type="noConversion"/>
  </si>
  <si>
    <t>[ MAUM돌봄 융합교육센터 구축공사(건축,기계) ]</t>
    <phoneticPr fontId="1" type="noConversion"/>
  </si>
  <si>
    <t>[ MAUM돌봄 융합교육센터 구축공사(건축,기계) ]</t>
    <phoneticPr fontId="1" type="noConversion"/>
  </si>
  <si>
    <t>01  광주여자대학교덕천관화장실리모델링공사</t>
  </si>
  <si>
    <t>0101  기계설비공사</t>
  </si>
  <si>
    <t>010101  1.장비 및 위생기구 설치공사</t>
  </si>
  <si>
    <t>010102  2.급수급탕배관공사</t>
  </si>
  <si>
    <t>010103  3.오배수배관공사</t>
  </si>
  <si>
    <t>010104  4.환기배관공사</t>
  </si>
  <si>
    <t>010105  5.철거공사</t>
  </si>
  <si>
    <t>0102  고재처리비</t>
  </si>
  <si>
    <t>6</t>
  </si>
  <si>
    <t>0103  폐기물처리비</t>
  </si>
  <si>
    <t>7</t>
  </si>
  <si>
    <t>천정형전기온풍기</t>
  </si>
  <si>
    <t>1.5kw, 3~4평형</t>
  </si>
  <si>
    <t>55F4F2173C409E47979C55A7070747377F2A25</t>
  </si>
  <si>
    <t>01010155F4F2173C409E47979C55A7070747377F2A25</t>
  </si>
  <si>
    <t>양변기</t>
  </si>
  <si>
    <t>KSC1210(L/T)</t>
  </si>
  <si>
    <t>조</t>
  </si>
  <si>
    <t>558002A7DA755D4B8D9F34420B87DE4B7BD4A8</t>
  </si>
  <si>
    <t>010101558002A7DA755D4B8D9F34420B87DE4B7BD4A8</t>
  </si>
  <si>
    <t>장애인용 양변기</t>
  </si>
  <si>
    <t>RCP-2</t>
  </si>
  <si>
    <t>558002A7DA755D4B8D9F34420B87DE4B7BD5B4</t>
  </si>
  <si>
    <t>010101558002A7DA755D4B8D9F34420B87DE4B7BD5B4</t>
  </si>
  <si>
    <t>소변기</t>
  </si>
  <si>
    <t>KSU-312,트랩부착,전기식센서내장형</t>
  </si>
  <si>
    <t>558002A7DA755D4B8D9F0F3B5F172CE85EC6AA</t>
  </si>
  <si>
    <t>010101558002A7DA755D4B8D9F0F3B5F172CE85EC6AA</t>
  </si>
  <si>
    <t>원형세면기(수전포함)</t>
  </si>
  <si>
    <t>KSL-1040</t>
  </si>
  <si>
    <t>558002A7DA755D4B8D9F2BD6EF37ACF464C79C</t>
  </si>
  <si>
    <t>010101558002A7DA755D4B8D9F2BD6EF37ACF464C79C</t>
  </si>
  <si>
    <t>청소수채</t>
  </si>
  <si>
    <t>VS - 210</t>
  </si>
  <si>
    <t>558002A7DA755D4B84990515A2E784D9600047</t>
  </si>
  <si>
    <t>010101558002A7DA755D4B84990515A2E784D9600047</t>
  </si>
  <si>
    <t>558012B73FCA654BE197E9BDB8475A48F64498</t>
  </si>
  <si>
    <t>010101558012B73FCA654BE197E9BDB8475A48F64498</t>
  </si>
  <si>
    <t>영유아용 거치대</t>
  </si>
  <si>
    <t>558012B73FCA654BE197E9BDB8475A48F6449F</t>
  </si>
  <si>
    <t>010101558012B73FCA654BE197E9BDB8475A48F6449F</t>
  </si>
  <si>
    <t>위생용품 수거함</t>
  </si>
  <si>
    <t>558012B73FCA654BE197E9BDB8475A48F6449C</t>
  </si>
  <si>
    <t>010101558012B73FCA654BE197E9BDB8475A48F6449C</t>
  </si>
  <si>
    <t>일반수전</t>
  </si>
  <si>
    <t>D15</t>
  </si>
  <si>
    <t>558002A7DA755D4B8C9E6C93CE67CCB796C359</t>
  </si>
  <si>
    <t>010101558002A7DA755D4B8C9E6C93CE67CCB796C359</t>
  </si>
  <si>
    <t>L - 1,500㎜</t>
  </si>
  <si>
    <t>558002A7DA755D4B8D9F2BD6EFB7E46BBA4EED</t>
  </si>
  <si>
    <t>010101558002A7DA755D4B8D9F2BD6EFB7E46BBA4EED</t>
  </si>
  <si>
    <t>L - 3,000㎜</t>
  </si>
  <si>
    <t>558002A7DA755D4B8D9F2BD6EFB7E46BBB6E5A</t>
  </si>
  <si>
    <t>010101558002A7DA755D4B8D9F2BD6EFB7E46BBB6E5A</t>
  </si>
  <si>
    <t>수건걸이</t>
  </si>
  <si>
    <t>STS제품</t>
  </si>
  <si>
    <t>558002A7DA755D4B8C9EF2AA226784309CAFFB</t>
  </si>
  <si>
    <t>010101558002A7DA755D4B8C9EF2AA226784309CAFFB</t>
  </si>
  <si>
    <t>휴지걸이</t>
  </si>
  <si>
    <t>558002A7DA755D4B8E99D860A037EE3068B9F7</t>
  </si>
  <si>
    <t>010101558002A7DA755D4B8E99D860A037EE3068B9F7</t>
  </si>
  <si>
    <t>비누대</t>
  </si>
  <si>
    <t>558002A7DA755D4B8499E31055C7E48367093B</t>
  </si>
  <si>
    <t>010101558002A7DA755D4B8499E31055C7E48367093B</t>
  </si>
  <si>
    <t>화장경</t>
  </si>
  <si>
    <t>1500*900*5mm</t>
  </si>
  <si>
    <t>55EAF2D769339146A4904495094746A05FE3FB</t>
  </si>
  <si>
    <t>01010155EAF2D769339146A4904495094746A05FE3FB</t>
  </si>
  <si>
    <t>3000*900*5mm</t>
  </si>
  <si>
    <t>55EAF2D769339146A4904495094746A05FECDB</t>
  </si>
  <si>
    <t>01010155EAF2D769339146A4904495094746A05FECDB</t>
  </si>
  <si>
    <t>핸드드라이어</t>
  </si>
  <si>
    <t>55809287931E5547429CD03720D75B5B247472</t>
  </si>
  <si>
    <t>01010155809287931E5547429CD03720D75B5B247472</t>
  </si>
  <si>
    <t>천정형배기휀(역류방지형)</t>
  </si>
  <si>
    <t>3.5CMMx150Ax30W</t>
  </si>
  <si>
    <t>55F4F2173C409E4944998E031547E524D50BAF</t>
  </si>
  <si>
    <t>01010155F4F2173C409E4944998E031547E524D50BAF</t>
  </si>
  <si>
    <t>일반공사 직종</t>
  </si>
  <si>
    <t>52736237DD314743669E82CBCB47AFF170A94A</t>
  </si>
  <si>
    <t>01010152736237DD314743669E82CBCB47AFF170A94A</t>
  </si>
  <si>
    <t>배관공</t>
  </si>
  <si>
    <t>52736237DD314743669E82CBCB47AFF170AA66</t>
  </si>
  <si>
    <t>01010152736237DD314743669E82CBCB47AFF170AA66</t>
  </si>
  <si>
    <t>52736237DD314743669E82CBCB47AFF170AD21</t>
  </si>
  <si>
    <t>01010152736237DD314743669E82CBCB47AFF170AD21</t>
  </si>
  <si>
    <t>기계설치공</t>
  </si>
  <si>
    <t>52736237DD314743669E82CBCB47AFF170AC1D</t>
  </si>
  <si>
    <t>01010152736237DD314743669E82CBCB47AFF170AC1D</t>
  </si>
  <si>
    <t>53B5C2D737AD9A43649AF0281587001</t>
  </si>
  <si>
    <t>01010153B5C2D737AD9A43649AF0281587001</t>
  </si>
  <si>
    <t>U볼트너트(절연)</t>
  </si>
  <si>
    <t>65A</t>
  </si>
  <si>
    <t>558012B73FCA544B929D8889B1C76CB17F7861</t>
  </si>
  <si>
    <t>010102558012B73FCA544B929D8889B1C76CB17F7861</t>
  </si>
  <si>
    <t>일반배관용스테인리스강관</t>
  </si>
  <si>
    <t>STS관 (K-TYPE), D15</t>
  </si>
  <si>
    <t>55F4F2173C0AF444FB9DC90D3CF79B60D6BE68</t>
  </si>
  <si>
    <t>01010255F4F2173C0AF444FB9DC90D3CF79B60D6BE68</t>
  </si>
  <si>
    <t>STS관 (K-TYPE), D20</t>
  </si>
  <si>
    <t>55F4F2173C0AF444FB9DC90D3CF79B60D6BE69</t>
  </si>
  <si>
    <t>01010255F4F2173C0AF444FB9DC90D3CF79B60D6BE69</t>
  </si>
  <si>
    <t>STS관 (K-TYPE), D25</t>
  </si>
  <si>
    <t>55F4F2173C0AF444FB9DC90D3CF79B60D6BE66</t>
  </si>
  <si>
    <t>01010255F4F2173C0AF444FB9DC90D3CF79B60D6BE66</t>
  </si>
  <si>
    <t>STS관 (K-TYPE), D40</t>
  </si>
  <si>
    <t>55F4F2173C0AF444FB9DC90D3CF79B60D6BD48</t>
  </si>
  <si>
    <t>01010255F4F2173C0AF444FB9DC90D3CF79B60D6BD48</t>
  </si>
  <si>
    <t>STS관 (K-TYPE), D50</t>
  </si>
  <si>
    <t>55F4F2173C0AF444FB9DC90D3CF79B60D6BD49</t>
  </si>
  <si>
    <t>01010255F4F2173C0AF444FB9DC90D3CF79B60D6BD49</t>
  </si>
  <si>
    <t>배관용스테인리스강관</t>
  </si>
  <si>
    <t>SUS관, D65x3T</t>
  </si>
  <si>
    <t>55F4F2173C0AF444FB9DC90D3CF79B60D011D5</t>
  </si>
  <si>
    <t>01010255F4F2173C0AF444FB9DC90D3CF79B60D011D5</t>
  </si>
  <si>
    <t>잡재료비</t>
  </si>
  <si>
    <t>01010253B5C2D737AD9A43649AF0281587001</t>
  </si>
  <si>
    <t>일반배관용스테인리스강관관이음쇠</t>
  </si>
  <si>
    <t>엘보(SUS 용접#10) D65</t>
  </si>
  <si>
    <t>55F4F2173C0AF446AF9C62531A67C5521B6341</t>
  </si>
  <si>
    <t>01010255F4F2173C0AF446AF9C62531A67C5521B6341</t>
  </si>
  <si>
    <t>티이 (SUS 용접 S#10) D65</t>
  </si>
  <si>
    <t>55F4F2173C0AF446AF9C62531A67C5521A5403</t>
  </si>
  <si>
    <t>01010255F4F2173C0AF446AF9C62531A67C5521A5403</t>
  </si>
  <si>
    <t>리듀서 (SUS용접S#10) D65</t>
  </si>
  <si>
    <t>55F4F2173C0AF446AF9C62531A67C5510FF314</t>
  </si>
  <si>
    <t>01010255F4F2173C0AF446AF9C62531A67C5510FF314</t>
  </si>
  <si>
    <t>엘보 (프레스) D13</t>
  </si>
  <si>
    <t>55F4F2173C0AF446AF9C62531A67C5521A5D7C</t>
  </si>
  <si>
    <t>01010255F4F2173C0AF446AF9C62531A67C5521A5D7C</t>
  </si>
  <si>
    <t>엘보 (프레스) D20</t>
  </si>
  <si>
    <t>55F4F2173C0AF446AF9C62531A67C5521A5D7D</t>
  </si>
  <si>
    <t>01010255F4F2173C0AF446AF9C62531A67C5521A5D7D</t>
  </si>
  <si>
    <t>엘보 (프레스) D25</t>
  </si>
  <si>
    <t>55F4F2173C0AF446AF9C62531A67C5521A5D7A</t>
  </si>
  <si>
    <t>01010255F4F2173C0AF446AF9C62531A67C5521A5D7A</t>
  </si>
  <si>
    <t>엘보 (프레스) D40</t>
  </si>
  <si>
    <t>55F4F2173C0AF446AF9C62531A67C5521A5D78</t>
  </si>
  <si>
    <t>01010255F4F2173C0AF446AF9C62531A67C5521A5D78</t>
  </si>
  <si>
    <t>엘보 (프레스) D50</t>
  </si>
  <si>
    <t>55F4F2173C0AF446AF9C62531A67C5521A5D79</t>
  </si>
  <si>
    <t>01010255F4F2173C0AF446AF9C62531A67C5521A5D79</t>
  </si>
  <si>
    <t>티이 (프레스) D13x13</t>
  </si>
  <si>
    <t>55F4F2173C0AF446AF9C62531A67C5510DCA9A</t>
  </si>
  <si>
    <t>01010255F4F2173C0AF446AF9C62531A67C5510DCA9A</t>
  </si>
  <si>
    <t>티이 (프레스) D20x13</t>
  </si>
  <si>
    <t>55F4F2173C0AF446AF9C62531A67C5510DCA9B</t>
  </si>
  <si>
    <t>01010255F4F2173C0AF446AF9C62531A67C5510DCA9B</t>
  </si>
  <si>
    <t>티이 (프레스) D25x13</t>
  </si>
  <si>
    <t>55F4F2173C0AF446AF9C62531A67C5510DCA9E</t>
  </si>
  <si>
    <t>01010255F4F2173C0AF446AF9C62531A67C5510DCA9E</t>
  </si>
  <si>
    <t>티이 (프레스) D40x13</t>
  </si>
  <si>
    <t>55F4F2173C0AF446AF9C62531A67C5510DCBBD</t>
  </si>
  <si>
    <t>01010255F4F2173C0AF446AF9C62531A67C5510DCBBD</t>
  </si>
  <si>
    <t>티이 (프레스) D40x20</t>
  </si>
  <si>
    <t>55F4F2173C0AF446AF9C62531A67C5510DCBBB</t>
  </si>
  <si>
    <t>01010255F4F2173C0AF446AF9C62531A67C5510DCBBB</t>
  </si>
  <si>
    <t>티이 (프레스) D40x25</t>
  </si>
  <si>
    <t>55F4F2173C0AF446AF9C62531A67C5510DCBBA</t>
  </si>
  <si>
    <t>01010255F4F2173C0AF446AF9C62531A67C5510DCBBA</t>
  </si>
  <si>
    <t>티이 (프레스) D50x13</t>
  </si>
  <si>
    <t>55F4F2173C0AF446AF9C62531A67C5510DCBB7</t>
  </si>
  <si>
    <t>01010255F4F2173C0AF446AF9C62531A67C5510DCBB7</t>
  </si>
  <si>
    <t>티이 (프레스) D50x20</t>
  </si>
  <si>
    <t>55F4F2173C0AF446AF9C62531A67C5510DCBB6</t>
  </si>
  <si>
    <t>01010255F4F2173C0AF446AF9C62531A67C5510DCBB6</t>
  </si>
  <si>
    <t>티이 (프레스) D50x25</t>
  </si>
  <si>
    <t>55F4F2173C0AF446AF9C62531A67C5510C3CD8</t>
  </si>
  <si>
    <t>01010255F4F2173C0AF446AF9C62531A67C5510C3CD8</t>
  </si>
  <si>
    <t>티이 (프레스) D50x40</t>
  </si>
  <si>
    <t>55F4F2173C0AF446AF9C62531A67C5510C3CDA</t>
  </si>
  <si>
    <t>01010255F4F2173C0AF446AF9C62531A67C5510C3CDA</t>
  </si>
  <si>
    <t>캡 (프레스) D20</t>
  </si>
  <si>
    <t>55F4F2173C0AF446AF9C62531A67C5510961C3</t>
  </si>
  <si>
    <t>01010255F4F2173C0AF446AF9C62531A67C5510961C3</t>
  </si>
  <si>
    <t>캡 (프레스) D25</t>
  </si>
  <si>
    <t>55F4F2173C0AF446AF9C62531A67C551096023</t>
  </si>
  <si>
    <t>01010255F4F2173C0AF446AF9C62531A67C551096023</t>
  </si>
  <si>
    <t>캡 (프레스) D40</t>
  </si>
  <si>
    <t>55F4F2173C0AF446AF9C62531A67C551096021</t>
  </si>
  <si>
    <t>01010255F4F2173C0AF446AF9C62531A67C551096021</t>
  </si>
  <si>
    <t>캡 (프레스) D50</t>
  </si>
  <si>
    <t>55F4F2173C0AF446AF9C62531A67C551096020</t>
  </si>
  <si>
    <t>01010255F4F2173C0AF446AF9C62531A67C551096020</t>
  </si>
  <si>
    <t>K-유니온 (프레스) D13x1/2</t>
  </si>
  <si>
    <t>55F4F2173C0AF446AF9C62531A67C55108431D</t>
  </si>
  <si>
    <t>01010255F4F2173C0AF446AF9C62531A67C55108431D</t>
  </si>
  <si>
    <t>K-유니온 (프레스) D50x1 1/2</t>
  </si>
  <si>
    <t>55F4F2173C0AF446AF9C62531A67C551084315</t>
  </si>
  <si>
    <t>01010255F4F2173C0AF446AF9C62531A67C551084315</t>
  </si>
  <si>
    <t>소켓 (프레스) D13</t>
  </si>
  <si>
    <t>55F4F2173C0AF446AF9C62531A67C5510B17F8</t>
  </si>
  <si>
    <t>01010255F4F2173C0AF446AF9C62531A67C5510B17F8</t>
  </si>
  <si>
    <t>소켓 (프레스) D20</t>
  </si>
  <si>
    <t>55F4F2173C0AF446AF9C62531A67C5510B17F9</t>
  </si>
  <si>
    <t>01010255F4F2173C0AF446AF9C62531A67C5510B17F9</t>
  </si>
  <si>
    <t>소켓 (프레스) D25</t>
  </si>
  <si>
    <t>55F4F2173C0AF446AF9C62531A67C5510B17FA</t>
  </si>
  <si>
    <t>01010255F4F2173C0AF446AF9C62531A67C5510B17FA</t>
  </si>
  <si>
    <t>소켓 (프레스) D40</t>
  </si>
  <si>
    <t>55F4F2173C0AF446AF9C62531A67C5510B17F4</t>
  </si>
  <si>
    <t>01010255F4F2173C0AF446AF9C62531A67C5510B17F4</t>
  </si>
  <si>
    <t>소켓 (프레스) D50</t>
  </si>
  <si>
    <t>55F4F2173C0AF446AF9C62531A67C5510B17F5</t>
  </si>
  <si>
    <t>01010255F4F2173C0AF446AF9C62531A67C5510B17F5</t>
  </si>
  <si>
    <t>숫아답타소켓 (프레스) D13 x1/2</t>
  </si>
  <si>
    <t>55F4F2173C0AF446AF9C62531A67C5510B1157</t>
  </si>
  <si>
    <t>01010255F4F2173C0AF446AF9C62531A67C5510B1157</t>
  </si>
  <si>
    <t>숫아답타소켓 (프레스) D50x1 2</t>
  </si>
  <si>
    <t>55F4F2173C0AF446AF9C62531A67C5510B115A</t>
  </si>
  <si>
    <t>01010255F4F2173C0AF446AF9C62531A67C5510B115A</t>
  </si>
  <si>
    <t>수전엘보우(프레스),D13*1/2</t>
  </si>
  <si>
    <t>55F4F2173C0AF446AF9C62531A471E6295133F</t>
  </si>
  <si>
    <t>01010255F4F2173C0AF446AF9C62531A471E6295133F</t>
  </si>
  <si>
    <t>수전엘보우(프레스),D20*3/4</t>
  </si>
  <si>
    <t>55F4F2173C0AF446AF9C62531A471E6295133D</t>
  </si>
  <si>
    <t>01010255F4F2173C0AF446AF9C62531A471E6295133D</t>
  </si>
  <si>
    <t>수전엘보우(프레스),D25*1</t>
  </si>
  <si>
    <t>55F4F2173C0AF446AF9C62531A471E6295133C</t>
  </si>
  <si>
    <t>01010255F4F2173C0AF446AF9C62531A471E6295133C</t>
  </si>
  <si>
    <t>비동력볼밸브</t>
  </si>
  <si>
    <t>볼밸브,스텐,프랜지,10kg,D65</t>
  </si>
  <si>
    <t>55F4F2173C0ACF47EA9BB936737731AF2885DD</t>
  </si>
  <si>
    <t>01010255F4F2173C0ACF47EA9BB936737731AF2885DD</t>
  </si>
  <si>
    <t>감압밸브</t>
  </si>
  <si>
    <t>냉온수,나사, 10kg, D15</t>
  </si>
  <si>
    <t>55F4F2173C0ACF47E390CA1D1C3717B6705B31</t>
  </si>
  <si>
    <t>01010255F4F2173C0ACF47E390CA1D1C3717B6705B31</t>
  </si>
  <si>
    <t>볼밸브설치(스텐,10KG)</t>
  </si>
  <si>
    <t>볼밸브,스텐,10kg,D15</t>
  </si>
  <si>
    <t>호표 1</t>
  </si>
  <si>
    <t>5265929769DD7B44B295DBF66DC7F5</t>
  </si>
  <si>
    <t>0101025265929769DD7B44B295DBF66DC7F5</t>
  </si>
  <si>
    <t>볼밸브,스텐,10kg,D50</t>
  </si>
  <si>
    <t>호표 2</t>
  </si>
  <si>
    <t>5265929769DD004544903A069577FA</t>
  </si>
  <si>
    <t>0101025265929769DD004544903A069577FA</t>
  </si>
  <si>
    <t>수격방지기(W.H.C)</t>
  </si>
  <si>
    <t>D65</t>
  </si>
  <si>
    <t>호표 3</t>
  </si>
  <si>
    <t>52659297DCF7E5481E97D0BAEA67CD</t>
  </si>
  <si>
    <t>01010252659297DCF7E5481E97D0BAEA67CD</t>
  </si>
  <si>
    <t>스텐관용접</t>
  </si>
  <si>
    <t>호표 4</t>
  </si>
  <si>
    <t>5265D2377275D5486990EA848FC7AA</t>
  </si>
  <si>
    <t>0101025265D2377275D5486990EA848FC7AA</t>
  </si>
  <si>
    <t>스텐용접합후렌지</t>
  </si>
  <si>
    <t>호표 5</t>
  </si>
  <si>
    <t>5265D227218C4B40B5970A51805747</t>
  </si>
  <si>
    <t>0101025265D227218C4B40B5970A51805747</t>
  </si>
  <si>
    <t>절연행가(달대볼트)</t>
  </si>
  <si>
    <t>호표 6</t>
  </si>
  <si>
    <t>52657247D6FC5A4B349D34D9344705</t>
  </si>
  <si>
    <t>01010252657247D6FC5A4B349D34D9344705</t>
  </si>
  <si>
    <t>D20</t>
  </si>
  <si>
    <t>호표 7</t>
  </si>
  <si>
    <t>52657247D6FC5A4B349D34EBA6E787</t>
  </si>
  <si>
    <t>01010252657247D6FC5A4B349D34EBA6E787</t>
  </si>
  <si>
    <t>D25</t>
  </si>
  <si>
    <t>호표 8</t>
  </si>
  <si>
    <t>52657247D6FC5A4B349D34F412074E</t>
  </si>
  <si>
    <t>01010252657247D6FC5A4B349D34F412074E</t>
  </si>
  <si>
    <t>D40</t>
  </si>
  <si>
    <t>호표 9</t>
  </si>
  <si>
    <t>52657247D6FC5A4B349D349385475C</t>
  </si>
  <si>
    <t>01010252657247D6FC5A4B349D349385475C</t>
  </si>
  <si>
    <t>D50</t>
  </si>
  <si>
    <t>호표 10</t>
  </si>
  <si>
    <t>52657247D6FC5A4B349D34ADF9D72F</t>
  </si>
  <si>
    <t>01010252657247D6FC5A4B349D34ADF9D72F</t>
  </si>
  <si>
    <t>구멍뚫기(코어드릴)</t>
  </si>
  <si>
    <t>D50, 콘크리트 300mm, 벽</t>
  </si>
  <si>
    <t>호표 11</t>
  </si>
  <si>
    <t>52655277D2F87649B99ACB9307D7C8</t>
  </si>
  <si>
    <t>01010252655277D2F87649B99ACB9307D7C8</t>
  </si>
  <si>
    <t>D75, 콘크리트 150mm</t>
  </si>
  <si>
    <t>호표 12</t>
  </si>
  <si>
    <t>52655277D2F891460E9443C6EF3729</t>
  </si>
  <si>
    <t>01010252655277D2F891460E9443C6EF3729</t>
  </si>
  <si>
    <t>기존 벽 절단 및 철거(마감포함)</t>
  </si>
  <si>
    <t>호표 13</t>
  </si>
  <si>
    <t>52655277E3179744AD967454E977D4</t>
  </si>
  <si>
    <t>01010252655277E3179744AD967454E977D4</t>
  </si>
  <si>
    <t>관보온(고무발포)</t>
  </si>
  <si>
    <t>9TxD15</t>
  </si>
  <si>
    <t>호표 14</t>
  </si>
  <si>
    <t>5265B2E755AA1F43869D6D86240745</t>
  </si>
  <si>
    <t>0101025265B2E755AA1F43869D6D86240745</t>
  </si>
  <si>
    <t>9TxD20</t>
  </si>
  <si>
    <t>호표 15</t>
  </si>
  <si>
    <t>5265B2E755AA284AE49EECC5075712</t>
  </si>
  <si>
    <t>0101025265B2E755AA284AE49EECC5075712</t>
  </si>
  <si>
    <t>9TxD25</t>
  </si>
  <si>
    <t>호표 16</t>
  </si>
  <si>
    <t>5265B2E755AA3A416291ED21D9E7D8</t>
  </si>
  <si>
    <t>0101025265B2E755AA3A416291ED21D9E7D8</t>
  </si>
  <si>
    <t>관보온(고무발포,매직테프)</t>
  </si>
  <si>
    <t>25TxD15</t>
  </si>
  <si>
    <t>호표 17</t>
  </si>
  <si>
    <t>5265B2E755C6F047399D5EDA1637EB</t>
  </si>
  <si>
    <t>0101025265B2E755C6F047399D5EDA1637EB</t>
  </si>
  <si>
    <t>25TxD20</t>
  </si>
  <si>
    <t>호표 18</t>
  </si>
  <si>
    <t>5265B2E755C6CB43FA94D4A0C38775</t>
  </si>
  <si>
    <t>0101025265B2E755C6CB43FA94D4A0C38775</t>
  </si>
  <si>
    <t>25TxD25</t>
  </si>
  <si>
    <t>호표 19</t>
  </si>
  <si>
    <t>5265B2E755C6D44AD8925AF551D78B</t>
  </si>
  <si>
    <t>0101025265B2E755C6D44AD8925AF551D78B</t>
  </si>
  <si>
    <t>25TxD40</t>
  </si>
  <si>
    <t>호표 20</t>
  </si>
  <si>
    <t>5265B2E755C6B94C7D96426ABEF78A</t>
  </si>
  <si>
    <t>0101025265B2E755C6B94C7D96426ABEF78A</t>
  </si>
  <si>
    <t>25TxD50</t>
  </si>
  <si>
    <t>호표 21</t>
  </si>
  <si>
    <t>5265B2E755C68C489E9448853A67C7</t>
  </si>
  <si>
    <t>0101025265B2E755C68C489E9448853A67C7</t>
  </si>
  <si>
    <t>32TxD15</t>
  </si>
  <si>
    <t>호표 22</t>
  </si>
  <si>
    <t>5265B2E755D74B4B289009D7DE976B</t>
  </si>
  <si>
    <t>0101025265B2E755D74B4B289009D7DE976B</t>
  </si>
  <si>
    <t>32TxD65</t>
  </si>
  <si>
    <t>호표 23</t>
  </si>
  <si>
    <t>5265B2E755D7284E349F83FFE60740</t>
  </si>
  <si>
    <t>0101025265B2E755D7284E349F83FFE60740</t>
  </si>
  <si>
    <t>강관스리브(벽체,내화충전)</t>
  </si>
  <si>
    <t>호표 24</t>
  </si>
  <si>
    <t>526552779B0DDF4BB9986BA336B7DA</t>
  </si>
  <si>
    <t>010102526552779B0DDF4BB9986BA336B7DA</t>
  </si>
  <si>
    <t>01010252736237DD314743669E82CBCB47AFF170A94A</t>
  </si>
  <si>
    <t>01010252736237DD314743669E82CBCB47AFF170AA66</t>
  </si>
  <si>
    <t>53B5C2D737AD9A43649AF02815B7002</t>
  </si>
  <si>
    <t>01010253B5C2D737AD9A43649AF02815B7002</t>
  </si>
  <si>
    <t>U볼트너트</t>
  </si>
  <si>
    <t>비절연, Φ50mm</t>
  </si>
  <si>
    <t>558012B73FCA544B929D8889B1C76CB17F7F91</t>
  </si>
  <si>
    <t>010103558012B73FCA544B929D8889B1C76CB17F7F91</t>
  </si>
  <si>
    <t>비절연, Φ100mm</t>
  </si>
  <si>
    <t>558012B73FCA544B929D8889B1C76CB17F7F94</t>
  </si>
  <si>
    <t>010103558012B73FCA544B929D8889B1C76CB17F7F94</t>
  </si>
  <si>
    <t>비절연, Φ125mm</t>
  </si>
  <si>
    <t>558012B73FCA544B929D8889B1C76CB17F7F95</t>
  </si>
  <si>
    <t>010103558012B73FCA544B929D8889B1C76CB17F7F95</t>
  </si>
  <si>
    <t>비절연, Φ150mm</t>
  </si>
  <si>
    <t>558012B73FCA544B929D8889B1C76CB17F7F9A</t>
  </si>
  <si>
    <t>010103558012B73FCA544B929D8889B1C76CB17F7F9A</t>
  </si>
  <si>
    <t>PVC 접착제</t>
  </si>
  <si>
    <t>250G</t>
  </si>
  <si>
    <t>통</t>
  </si>
  <si>
    <t>558012B7026584479B951F1152470F9140D779</t>
  </si>
  <si>
    <t>010103558012B7026584479B951F1152470F9140D779</t>
  </si>
  <si>
    <t>일반용경질폴리염화비닐관</t>
  </si>
  <si>
    <t>PVC관(VG1), D50</t>
  </si>
  <si>
    <t>55F4F2173C0AF444F29FAE7C30E714D709D3AD</t>
  </si>
  <si>
    <t>01010355F4F2173C0AF444F29FAE7C30E714D709D3AD</t>
  </si>
  <si>
    <t>PVC관(VG1), D150</t>
  </si>
  <si>
    <t>55F4F2173C0AF444F29FAE7C30E714D709D3A6</t>
  </si>
  <si>
    <t>01010355F4F2173C0AF444F29FAE7C30E714D709D3A6</t>
  </si>
  <si>
    <t>55F4F2173C0AF444F29FAE7C30E714D44DDE14</t>
  </si>
  <si>
    <t>01010355F4F2173C0AF444F29FAE7C30E714D44DDE14</t>
  </si>
  <si>
    <t>PVC관(VG1), D75</t>
  </si>
  <si>
    <t>55F4F2173C0AF444F29FAE7C30E714D44DDE12</t>
  </si>
  <si>
    <t>01010355F4F2173C0AF444F29FAE7C30E714D44DDE12</t>
  </si>
  <si>
    <t>PVC관(VG1), D100</t>
  </si>
  <si>
    <t>55F4F2173C0AF444F29FAE7C30E714D44DDE11</t>
  </si>
  <si>
    <t>01010355F4F2173C0AF444F29FAE7C30E714D44DDE11</t>
  </si>
  <si>
    <t>PVC관(VG1), D125</t>
  </si>
  <si>
    <t>55F4F2173C0AF444F29FAE7C30E714D44DDE10</t>
  </si>
  <si>
    <t>01010355F4F2173C0AF444F29FAE7C30E714D44DDE10</t>
  </si>
  <si>
    <t>01010353B5C2D737AD9A43649AF0281587001</t>
  </si>
  <si>
    <t>일반용경질폴리염화비닐이음관</t>
  </si>
  <si>
    <t>90˚단곡관(DTS) D50</t>
  </si>
  <si>
    <t>55F4F2173C0AF446AE93F9448977CF8E87FFE4</t>
  </si>
  <si>
    <t>01010355F4F2173C0AF446AE93F9448977CF8E87FFE4</t>
  </si>
  <si>
    <t>90˚단곡관(DTS) D150</t>
  </si>
  <si>
    <t>55F4F2173C0AF446AE93F9448977CF8E87FFE8</t>
  </si>
  <si>
    <t>01010355F4F2173C0AF446AE93F9448977CF8E87FFE8</t>
  </si>
  <si>
    <t>티 (DTS) D50x50</t>
  </si>
  <si>
    <t>55F4F2173C0AF446AE93F9448977CF8E8426C3</t>
  </si>
  <si>
    <t>01010355F4F2173C0AF446AE93F9448977CF8E8426C3</t>
  </si>
  <si>
    <t>티 (DTS) D75x50</t>
  </si>
  <si>
    <t>55F4F2173C0AF446AE93F9448977CF8E8426C7</t>
  </si>
  <si>
    <t>01010355F4F2173C0AF446AE93F9448977CF8E8426C7</t>
  </si>
  <si>
    <t>티 (DTS) D100x50</t>
  </si>
  <si>
    <t>55F4F2173C0AF446AE93F9448977CF8E8426C8</t>
  </si>
  <si>
    <t>01010355F4F2173C0AF446AE93F9448977CF8E8426C8</t>
  </si>
  <si>
    <t>소켓 (DTS) D50</t>
  </si>
  <si>
    <t>55F4F2173C0AF446AE93F9448977CF8E84253F</t>
  </si>
  <si>
    <t>01010355F4F2173C0AF446AE93F9448977CF8E84253F</t>
  </si>
  <si>
    <t>소켓 (DTS) D150</t>
  </si>
  <si>
    <t>55F4F2173C0AF446AE93F9448977CF8E842ABA</t>
  </si>
  <si>
    <t>01010355F4F2173C0AF446AE93F9448977CF8E842ABA</t>
  </si>
  <si>
    <t>Y관(DTS) D125xD50</t>
  </si>
  <si>
    <t>55F4F2173C0AF446AE93F9448977CF8E8A481D</t>
  </si>
  <si>
    <t>01010355F4F2173C0AF446AE93F9448977CF8E8A481D</t>
  </si>
  <si>
    <t>Y관(DTS) D150x100</t>
  </si>
  <si>
    <t>55F4F2173C0AF446AE93F9448977CF8E8A4F42</t>
  </si>
  <si>
    <t>01010355F4F2173C0AF446AE93F9448977CF8E8A4F42</t>
  </si>
  <si>
    <t>YT관(DTS) D150xD150</t>
  </si>
  <si>
    <t>55F4F2173C0AF446AE93F9448977CF8FA91DC4</t>
  </si>
  <si>
    <t>01010355F4F2173C0AF446AE93F9448977CF8FA91DC4</t>
  </si>
  <si>
    <t>C.O.(DTS)D150</t>
  </si>
  <si>
    <t>55F4F2173C0AF446AE93F9448977CF8FABCC0E</t>
  </si>
  <si>
    <t>01010355F4F2173C0AF446AE93F9448977CF8FABCC0E</t>
  </si>
  <si>
    <t>V.T.R(PVC) D125</t>
  </si>
  <si>
    <t>55F4F2173C0AF446AE93F9448977CF8FABC8AA</t>
  </si>
  <si>
    <t>01010355F4F2173C0AF446AE93F9448977CF8FABC8AA</t>
  </si>
  <si>
    <t>45˚단곡관(DL) D150</t>
  </si>
  <si>
    <t>55F4F2173C0AF446AE93F94489F704E5323EBC</t>
  </si>
  <si>
    <t>01010355F4F2173C0AF446AE93F94489F704E5323EBC</t>
  </si>
  <si>
    <t>90˚곡관(DL), DRF D50</t>
  </si>
  <si>
    <t>55F4F2173C0AF446AE93F9449BD73687BEABA8</t>
  </si>
  <si>
    <t>01010355F4F2173C0AF446AE93F9449BD73687BEABA8</t>
  </si>
  <si>
    <t>90˚곡관(DL), DRF D75</t>
  </si>
  <si>
    <t>55F4F2173C0AF446AE93F9449BD73687BEA8ED</t>
  </si>
  <si>
    <t>01010355F4F2173C0AF446AE93F9449BD73687BEA8ED</t>
  </si>
  <si>
    <t>90˚곡관(DL), DRF D100</t>
  </si>
  <si>
    <t>55F4F2173C0AF446AE93F9449BD73687BEA8EC</t>
  </si>
  <si>
    <t>01010355F4F2173C0AF446AE93F9449BD73687BEA8EC</t>
  </si>
  <si>
    <t>45˚곡관(45L), DRF D100</t>
  </si>
  <si>
    <t>55F4F2173C0AF446AE93F9449BD73687BEA8EA</t>
  </si>
  <si>
    <t>01010355F4F2173C0AF446AE93F9449BD73687BEA8EA</t>
  </si>
  <si>
    <t>소켓(DS), DRF D50</t>
  </si>
  <si>
    <t>55F4F2173C0AF446AE93F9449BD73687BEA9F5</t>
  </si>
  <si>
    <t>01010355F4F2173C0AF446AE93F9449BD73687BEA9F5</t>
  </si>
  <si>
    <t>소켓(DS), DRF D75</t>
  </si>
  <si>
    <t>55F4F2173C0AF446AE93F9449BD73687BEA9F6</t>
  </si>
  <si>
    <t>01010355F4F2173C0AF446AE93F9449BD73687BEA9F6</t>
  </si>
  <si>
    <t>소켓(DS), DRF D100</t>
  </si>
  <si>
    <t>55F4F2173C0AF446AE93F9449BD73687BEA9F7</t>
  </si>
  <si>
    <t>01010355F4F2173C0AF446AE93F9449BD73687BEA9F7</t>
  </si>
  <si>
    <t>소켓(DS), DRF D125</t>
  </si>
  <si>
    <t>55F4F2173C0AF446AE93F9449BD73687BEA9F0</t>
  </si>
  <si>
    <t>01010355F4F2173C0AF446AE93F9449BD73687BEA9F0</t>
  </si>
  <si>
    <t>P 트랩 (DRF) D75</t>
  </si>
  <si>
    <t>55F4F2173C0AF446AE93F9449BD73687BEA63B</t>
  </si>
  <si>
    <t>01010355F4F2173C0AF446AE93F9449BD73687BEA63B</t>
  </si>
  <si>
    <t>90˚YT관(LT), DRF D75</t>
  </si>
  <si>
    <t>55F4F2173C0AF446AE93F9449BD73687BFB564</t>
  </si>
  <si>
    <t>01010355F4F2173C0AF446AE93F9449BD73687BFB564</t>
  </si>
  <si>
    <t>90˚YT관(LT), DRF D100</t>
  </si>
  <si>
    <t>55F4F2173C0AF446AE93F9449BD73687BFB563</t>
  </si>
  <si>
    <t>01010355F4F2173C0AF446AE93F9449BD73687BFB563</t>
  </si>
  <si>
    <t>90˚YT관(LT), DRF D125</t>
  </si>
  <si>
    <t>55F4F2173C0AF446AE93F9449BD73687BFB562</t>
  </si>
  <si>
    <t>01010355F4F2173C0AF446AE93F9449BD73687BFB562</t>
  </si>
  <si>
    <t>90˚YT관(LT), DRF D75*50</t>
  </si>
  <si>
    <t>55F4F2173C0AF446AE93F9449BD73687BFB440</t>
  </si>
  <si>
    <t>01010355F4F2173C0AF446AE93F9449BD73687BFB440</t>
  </si>
  <si>
    <t>90˚YT관(LT), DRF D100*50</t>
  </si>
  <si>
    <t>55F4F2173C0AF446AE93F9449BD73687BFB441</t>
  </si>
  <si>
    <t>01010355F4F2173C0AF446AE93F9449BD73687BFB441</t>
  </si>
  <si>
    <t>90˚YT관(LT), DRF D100*75</t>
  </si>
  <si>
    <t>55F4F2173C0AF446AE93F9449BD73687BFB442</t>
  </si>
  <si>
    <t>01010355F4F2173C0AF446AE93F9449BD73687BFB442</t>
  </si>
  <si>
    <t>90˚YT관(LT), DRF D125*100</t>
  </si>
  <si>
    <t>55F4F2173C0AF446AE93F9449BD73687BFB444</t>
  </si>
  <si>
    <t>01010355F4F2173C0AF446AE93F9449BD73687BFB444</t>
  </si>
  <si>
    <t>45˚Y관, DRF D125*100</t>
  </si>
  <si>
    <t>55F4F2173C0AF446AE93F9449BD73687BFB71D</t>
  </si>
  <si>
    <t>01010355F4F2173C0AF446AE93F9449BD73687BFB71D</t>
  </si>
  <si>
    <t>YT-C관(CLT), DRF D75</t>
  </si>
  <si>
    <t>55F4F2173C0AF446AE93F9449BD73687BFB60F</t>
  </si>
  <si>
    <t>01010355F4F2173C0AF446AE93F9449BD73687BFB60F</t>
  </si>
  <si>
    <t>YT-C관(CLT), DRF D100</t>
  </si>
  <si>
    <t>55F4F2173C0AF446AE93F9449BD73687BFB60C</t>
  </si>
  <si>
    <t>01010355F4F2173C0AF446AE93F9449BD73687BFB60C</t>
  </si>
  <si>
    <t>YT-C관(CLT), DRF D125</t>
  </si>
  <si>
    <t>55F4F2173C0AF446AE93F9449BD73687BFB60D</t>
  </si>
  <si>
    <t>01010355F4F2173C0AF446AE93F9449BD73687BFB60D</t>
  </si>
  <si>
    <t>YT-C관(CLT), DRF D75*50</t>
  </si>
  <si>
    <t>55F4F2173C0AF446AE93F9449BD73687BFB606</t>
  </si>
  <si>
    <t>01010355F4F2173C0AF446AE93F9449BD73687BFB606</t>
  </si>
  <si>
    <t>YT-C관(CLT), DRF D100*50</t>
  </si>
  <si>
    <t>55F4F2173C0AF446AE93F9449BD73687BFB607</t>
  </si>
  <si>
    <t>01010355F4F2173C0AF446AE93F9449BD73687BFB607</t>
  </si>
  <si>
    <t>YT-C관(CLT), DRF D100*75</t>
  </si>
  <si>
    <t>55F4F2173C0AF446AE93F9449BD73687BFB18C</t>
  </si>
  <si>
    <t>01010355F4F2173C0AF446AE93F9449BD73687BFB18C</t>
  </si>
  <si>
    <t>YT-C관(CLT), DRF D125*100</t>
  </si>
  <si>
    <t>55F4F2173C0AF446AE93F9449BD73687BFB18E</t>
  </si>
  <si>
    <t>01010355F4F2173C0AF446AE93F9449BD73687BFB18E</t>
  </si>
  <si>
    <t>사각육가</t>
  </si>
  <si>
    <t>D75</t>
  </si>
  <si>
    <t>55F4F2173C0AF446AE93F956FA1794A6A096AE</t>
  </si>
  <si>
    <t>01010355F4F2173C0AF446AE93F956FA1794A6A096AE</t>
  </si>
  <si>
    <t>일반행거(달대볼트)</t>
  </si>
  <si>
    <t>호표 25</t>
  </si>
  <si>
    <t>52657247D6FC5A4860975151AB0721</t>
  </si>
  <si>
    <t>01010352657247D6FC5A4860975151AB0721</t>
  </si>
  <si>
    <t>D80</t>
  </si>
  <si>
    <t>호표 26</t>
  </si>
  <si>
    <t>52657247D6FC5A48609751BA294772</t>
  </si>
  <si>
    <t>01010352657247D6FC5A48609751BA294772</t>
  </si>
  <si>
    <t>D100</t>
  </si>
  <si>
    <t>호표 27</t>
  </si>
  <si>
    <t>52657247D6FC5A48609751A9C49725</t>
  </si>
  <si>
    <t>01010352657247D6FC5A48609751A9C49725</t>
  </si>
  <si>
    <t>D125</t>
  </si>
  <si>
    <t>호표 28</t>
  </si>
  <si>
    <t>52657247D6FC5A48609740C7B237F2</t>
  </si>
  <si>
    <t>01010352657247D6FC5A48609740C7B237F2</t>
  </si>
  <si>
    <t>D150</t>
  </si>
  <si>
    <t>호표 29</t>
  </si>
  <si>
    <t>52657247D6FC5A48609740D01EF7C4</t>
  </si>
  <si>
    <t>01010352657247D6FC5A48609740D01EF7C4</t>
  </si>
  <si>
    <t>D50, 콘크리트 150mm</t>
  </si>
  <si>
    <t>호표 30</t>
  </si>
  <si>
    <t>52655277D2F87649B99ACBC847B739</t>
  </si>
  <si>
    <t>01010352655277D2F87649B99ACBC847B739</t>
  </si>
  <si>
    <t>D50, 콘크리트 150mm, 벽</t>
  </si>
  <si>
    <t>호표 31</t>
  </si>
  <si>
    <t>52655277D2F87649B99ACBF58DA779</t>
  </si>
  <si>
    <t>01010352655277D2F87649B99ACBF58DA779</t>
  </si>
  <si>
    <t>01010352655277D2F891460E9443C6EF3729</t>
  </si>
  <si>
    <t>D100, 콘크리트 150mm</t>
  </si>
  <si>
    <t>호표 32</t>
  </si>
  <si>
    <t>52655277E3170147C396D28F6FD7E0</t>
  </si>
  <si>
    <t>01010352655277E3170147C396D28F6FD7E0</t>
  </si>
  <si>
    <t>D100, 콘크리트 150mm, 벽</t>
  </si>
  <si>
    <t>호표 33</t>
  </si>
  <si>
    <t>52655277E3170147C396D2B4A3C708</t>
  </si>
  <si>
    <t>01010352655277E3170147C396D2B4A3C708</t>
  </si>
  <si>
    <t>D150, 콘크리트 150mm</t>
  </si>
  <si>
    <t>호표 34</t>
  </si>
  <si>
    <t>52655277E3172C445794EB3ADAA7E1</t>
  </si>
  <si>
    <t>01010352655277E3172C445794EB3ADAA7E1</t>
  </si>
  <si>
    <t>D150, 콘크리트 150mm, 벽</t>
  </si>
  <si>
    <t>호표 35</t>
  </si>
  <si>
    <t>52655277E3172C445794EB0D9CB7C1</t>
  </si>
  <si>
    <t>01010352655277E3172C445794EB0D9CB7C1</t>
  </si>
  <si>
    <t>010103526552779B0DDF4BB9986BA336B7DA</t>
  </si>
  <si>
    <t>호표 36</t>
  </si>
  <si>
    <t>526552779B0DDF4BB9986BA3366758</t>
  </si>
  <si>
    <t>010103526552779B0DDF4BB9986BA3366758</t>
  </si>
  <si>
    <t>호표 37</t>
  </si>
  <si>
    <t>526552779B0DDF4BB9986BA336777F</t>
  </si>
  <si>
    <t>010103526552779B0DDF4BB9986BA336777F</t>
  </si>
  <si>
    <t>호표 38</t>
  </si>
  <si>
    <t>526552779B0DDF4BB9986BA3247785</t>
  </si>
  <si>
    <t>010103526552779B0DDF4BB9986BA3247785</t>
  </si>
  <si>
    <t>01010352736237DD314743669E82CBCB47AFF170A94A</t>
  </si>
  <si>
    <t>01010352736237DD314743669E82CBCB47AFF170AA66</t>
  </si>
  <si>
    <t>01010353B5C2D737AD9A43649AF02815B7002</t>
  </si>
  <si>
    <t>010104558012B7026584479B951F1152470F9140D779</t>
  </si>
  <si>
    <t>PVC관(VG2), D100</t>
  </si>
  <si>
    <t>55F4F2173C0AF444F29FAE7C30E714D709D28E</t>
  </si>
  <si>
    <t>01010455F4F2173C0AF444F29FAE7C30E714D709D28E</t>
  </si>
  <si>
    <t>PVC관(VG2), D125</t>
  </si>
  <si>
    <t>55F4F2173C0AF444F29FAE7C30E714D709D28F</t>
  </si>
  <si>
    <t>01010455F4F2173C0AF444F29FAE7C30E714D709D28F</t>
  </si>
  <si>
    <t>01010453B5C2D737AD9A43649AF0281587001</t>
  </si>
  <si>
    <t>90˚단곡관(DTS) D100</t>
  </si>
  <si>
    <t>55F4F2173C0AF446AE93F9448977CF8E87FFE6</t>
  </si>
  <si>
    <t>01010455F4F2173C0AF446AE93F9448977CF8E87FFE6</t>
  </si>
  <si>
    <t>90˚단곡관(DTS) D125</t>
  </si>
  <si>
    <t>55F4F2173C0AF446AE93F9448977CF8E87FFE7</t>
  </si>
  <si>
    <t>01010455F4F2173C0AF446AE93F9448977CF8E87FFE7</t>
  </si>
  <si>
    <t>소켓 (DTS) D100</t>
  </si>
  <si>
    <t>55F4F2173C0AF446AE93F9448977CF8E842530</t>
  </si>
  <si>
    <t>01010455F4F2173C0AF446AE93F9448977CF8E842530</t>
  </si>
  <si>
    <t>소켓 (DTS) D125</t>
  </si>
  <si>
    <t>55F4F2173C0AF446AE93F9448977CF8E842ABB</t>
  </si>
  <si>
    <t>01010455F4F2173C0AF446AE93F9448977CF8E842ABB</t>
  </si>
  <si>
    <t>STS후드캡</t>
  </si>
  <si>
    <t>125A</t>
  </si>
  <si>
    <t>55F4F2173C0AF446AE93F9448977CF8E87FED8</t>
  </si>
  <si>
    <t>01010455F4F2173C0AF446AE93F9448977CF8E87FED8</t>
  </si>
  <si>
    <t>STS밴드</t>
  </si>
  <si>
    <t>100A</t>
  </si>
  <si>
    <t>55F4F2173C0AF446AE93F9448977CF8E87FEDA</t>
  </si>
  <si>
    <t>01010455F4F2173C0AF446AE93F9448977CF8E87FEDA</t>
  </si>
  <si>
    <t>01010452657247D6FC5A48609751A9C49725</t>
  </si>
  <si>
    <t>01010452657247D6FC5A48609740C7B237F2</t>
  </si>
  <si>
    <t>01010452655277E3172C445794EB0D9CB7C1</t>
  </si>
  <si>
    <t>플렉시블</t>
  </si>
  <si>
    <t>(AL), D100</t>
  </si>
  <si>
    <t>호표 39</t>
  </si>
  <si>
    <t>5265C2C7AE296B495E949917D16762</t>
  </si>
  <si>
    <t>0101045265C2C7AE296B495E949917D16762</t>
  </si>
  <si>
    <t>01010452736237DD314743669E82CBCB47AFF170A94A</t>
  </si>
  <si>
    <t>01010452736237DD314743669E82CBCB47AFF170AA66</t>
  </si>
  <si>
    <t>01010453B5C2D737AD9A43649AF02815B7002</t>
  </si>
  <si>
    <t>건설폐기물 상차비 - 중량 기준</t>
  </si>
  <si>
    <t>중간처리 대상, 15ton 덤프트럭</t>
  </si>
  <si>
    <t>TON</t>
  </si>
  <si>
    <t>52AFB2A72975514E959EDB7BEB472C</t>
  </si>
  <si>
    <t>01010552AFB2A72975514E959EDB7BEB472C</t>
  </si>
  <si>
    <t>매립지 반입대상, 16ton 암롤트럭</t>
  </si>
  <si>
    <t>52AFB2A72975514E959EDB7BEB1757</t>
  </si>
  <si>
    <t>01010552AFB2A72975514E959EDB7BEB1757</t>
  </si>
  <si>
    <t>전기온수기 철거 후 재설치</t>
  </si>
  <si>
    <t>30L</t>
  </si>
  <si>
    <t>호표 40</t>
  </si>
  <si>
    <t>526572478EFB44428C90FA6D06D7D9</t>
  </si>
  <si>
    <t>010105526572478EFB44428C90FA6D06D7D9</t>
  </si>
  <si>
    <t>악세사리 철거</t>
  </si>
  <si>
    <t>휴지걸이, 수건걸이, 비누대</t>
  </si>
  <si>
    <t>SET</t>
  </si>
  <si>
    <t>호표 41</t>
  </si>
  <si>
    <t>526572478EFB44428C90CD43E9B7DB</t>
  </si>
  <si>
    <t>010105526572478EFB44428C90CD43E9B7DB</t>
  </si>
  <si>
    <t>화변기 철거</t>
  </si>
  <si>
    <t>호표 42</t>
  </si>
  <si>
    <t>526572478EA3364D56971DA4F62729</t>
  </si>
  <si>
    <t>010105526572478EA3364D56971DA4F62729</t>
  </si>
  <si>
    <t>대변기 철거</t>
  </si>
  <si>
    <t>호표 43</t>
  </si>
  <si>
    <t>526572478EA3364D56971D881EE70E</t>
  </si>
  <si>
    <t>010105526572478EA3364D56971D881EE70E</t>
  </si>
  <si>
    <t>소변기 철거</t>
  </si>
  <si>
    <t>호표 44</t>
  </si>
  <si>
    <t>526572478E800D43BF930FB3F17735</t>
  </si>
  <si>
    <t>010105526572478E800D43BF930FB3F17735</t>
  </si>
  <si>
    <t>원형세면기 철거</t>
  </si>
  <si>
    <t>호표 45</t>
  </si>
  <si>
    <t>526572478EFB44428C90CD43E9B7D9</t>
  </si>
  <si>
    <t>010105526572478EFB44428C90CD43E9B7D9</t>
  </si>
  <si>
    <t>휀 철거</t>
  </si>
  <si>
    <t>천정형</t>
  </si>
  <si>
    <t>호표 46</t>
  </si>
  <si>
    <t>526572478EFB44428C90CD43E9B7DC</t>
  </si>
  <si>
    <t>010105526572478EFB44428C90CD43E9B7DC</t>
  </si>
  <si>
    <t>수채 철거</t>
  </si>
  <si>
    <t>호표 47</t>
  </si>
  <si>
    <t>526572478EFB44428C90CD43E9B7DF</t>
  </si>
  <si>
    <t>010105526572478EFB44428C90CD43E9B7DF</t>
  </si>
  <si>
    <t>P.V.C 관배관 철거</t>
  </si>
  <si>
    <t>호표 48</t>
  </si>
  <si>
    <t>5265D237B824D0416E9C04F1BAE731</t>
  </si>
  <si>
    <t>0101055265D237B824D0416E9C04F1BAE731</t>
  </si>
  <si>
    <t>호표 49</t>
  </si>
  <si>
    <t>5265D237B824D0416E9C04F1BAE730</t>
  </si>
  <si>
    <t>0101055265D237B824D0416E9C04F1BAE730</t>
  </si>
  <si>
    <t>호표 50</t>
  </si>
  <si>
    <t>5265D237B824D0416E9C04F1BAE733</t>
  </si>
  <si>
    <t>0101055265D237B824D0416E9C04F1BAE733</t>
  </si>
  <si>
    <t>호표 51</t>
  </si>
  <si>
    <t>5265D237B824D0416E9C04F1BAE732</t>
  </si>
  <si>
    <t>0101055265D237B824D0416E9C04F1BAE732</t>
  </si>
  <si>
    <t>호표 52</t>
  </si>
  <si>
    <t>5265D237B824D0416E9C04F1BAE73D</t>
  </si>
  <si>
    <t>0101055265D237B824D0416E9C04F1BAE73D</t>
  </si>
  <si>
    <t>동관배관 철거</t>
  </si>
  <si>
    <t>호표 53</t>
  </si>
  <si>
    <t>5265D237B824D0416E9C04F1BAF7DC</t>
  </si>
  <si>
    <t>0101055265D237B824D0416E9C04F1BAF7DC</t>
  </si>
  <si>
    <t>호표 54</t>
  </si>
  <si>
    <t>5265D237B824D0416E9C04F1BAF7DD</t>
  </si>
  <si>
    <t>0101055265D237B824D0416E9C04F1BAF7DD</t>
  </si>
  <si>
    <t>호표 55</t>
  </si>
  <si>
    <t>5265D237B824D0416E9C04F1BAF7DE</t>
  </si>
  <si>
    <t>0101055265D237B824D0416E9C04F1BAF7DE</t>
  </si>
  <si>
    <t>호표 56</t>
  </si>
  <si>
    <t>5265D237B824D0416E9C04F1BAF7D9</t>
  </si>
  <si>
    <t>0101055265D237B824D0416E9C04F1BAF7D9</t>
  </si>
  <si>
    <t>호표 57</t>
  </si>
  <si>
    <t>5265D237B824D0416E9C04F1BAF7DA</t>
  </si>
  <si>
    <t>0101055265D237B824D0416E9C04F1BAF7DA</t>
  </si>
  <si>
    <t>호표 58</t>
  </si>
  <si>
    <t>5265D237B824D0416E9C04F1BAF7DB</t>
  </si>
  <si>
    <t>0101055265D237B824D0416E9C04F1BAF7DB</t>
  </si>
  <si>
    <t>호표 59</t>
  </si>
  <si>
    <t>5265D237B824D0416E9C04F1BAF7D4</t>
  </si>
  <si>
    <t>0101055265D237B824D0416E9C04F1BAF7D4</t>
  </si>
  <si>
    <t>호표 60</t>
  </si>
  <si>
    <t>5265D237B824D0416E9C04F1BAF7D5</t>
  </si>
  <si>
    <t>0101055265D237B824D0416E9C04F1BAF7D5</t>
  </si>
  <si>
    <t>고재량</t>
  </si>
  <si>
    <t>동류</t>
  </si>
  <si>
    <t>559232D7B80B824499974145E4E74BC8EB6BA1</t>
  </si>
  <si>
    <t>0102559232D7B80B824499974145E4E74BC8EB6BA1</t>
  </si>
  <si>
    <t>건설폐기물처리비-중간처리</t>
  </si>
  <si>
    <t>건설(건축)폐자재</t>
  </si>
  <si>
    <t>52AFB2A72975514FBA9C9063CAC715</t>
  </si>
  <si>
    <t>010352AFB2A72975514FBA9C9063CAC715</t>
  </si>
  <si>
    <t>건설폐기물처리비-중간</t>
  </si>
  <si>
    <t>혼합건설폐기물(소각 5%이하)</t>
  </si>
  <si>
    <t>52AFB2A72975514FBA9C9063B897E6</t>
  </si>
  <si>
    <t>010352AFB2A72975514FBA9C9063B897E6</t>
  </si>
  <si>
    <t>건설폐재류 운반비</t>
  </si>
  <si>
    <t>24톤 덤프트럭, 30km</t>
  </si>
  <si>
    <t>52AFB2A72975514E959EDB1148D781</t>
  </si>
  <si>
    <t>010352AFB2A72975514E959EDB1148D781</t>
  </si>
  <si>
    <t>혼합건설폐기물 운반비</t>
  </si>
  <si>
    <t>24톤 암롤트럭, 30km</t>
  </si>
  <si>
    <t>52AFB2A72975514E959EDB111367CF</t>
  </si>
  <si>
    <t>010352AFB2A72975514E959EDB111367CF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</si>
</sst>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#;\-#,###;#;"/>
    <numFmt numFmtId="183" formatCode="#,##0_ ;[Red]\-#,##0\ "/>
    <numFmt numFmtId="184" formatCode="&quot;연면적: &quot;#,###.##&quot;m2&quot;"/>
    <numFmt numFmtId="185" formatCode="0.0%"/>
    <numFmt numFmtId="186" formatCode="0* &quot;억미만&quot;"/>
    <numFmt numFmtId="187" formatCode="0.000%"/>
    <numFmt numFmtId="188" formatCode="#.##%"/>
    <numFmt numFmtId="189" formatCode="#,##0_ 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</font>
    <font>
      <sz val="8"/>
      <name val="바탕"/>
      <family val="1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b/>
      <sz val="1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sz val="14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9"/>
      <color indexed="8"/>
      <name val="굴림체"/>
      <family val="3"/>
      <charset val="129"/>
    </font>
    <font>
      <b/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2"/>
      <color rgb="FF7030A0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3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3"/>
      </patternFill>
    </fill>
    <fill>
      <patternFill patternType="solid">
        <fgColor theme="3" tint="0.79998168889431442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/>
      <top style="medium">
        <color auto="1"/>
      </top>
      <bottom style="thin">
        <color indexed="8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/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auto="1"/>
      </right>
      <top style="thin">
        <color indexed="8"/>
      </top>
      <bottom style="hair">
        <color indexed="8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auto="1"/>
      </top>
      <bottom style="hair">
        <color indexed="8"/>
      </bottom>
      <diagonal/>
    </border>
    <border>
      <left/>
      <right/>
      <top style="hair">
        <color auto="1"/>
      </top>
      <bottom style="hair">
        <color indexed="8"/>
      </bottom>
      <diagonal/>
    </border>
    <border>
      <left/>
      <right style="thin">
        <color indexed="8"/>
      </right>
      <top style="hair">
        <color auto="1"/>
      </top>
      <bottom style="hair">
        <color indexed="8"/>
      </bottom>
      <diagonal/>
    </border>
    <border>
      <left style="thin">
        <color indexed="8"/>
      </left>
      <right style="medium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hair">
        <color auto="1"/>
      </bottom>
      <diagonal/>
    </border>
    <border>
      <left/>
      <right/>
      <top style="hair">
        <color indexed="8"/>
      </top>
      <bottom style="hair">
        <color auto="1"/>
      </bottom>
      <diagonal/>
    </border>
    <border>
      <left/>
      <right style="thin">
        <color indexed="8"/>
      </right>
      <top style="hair">
        <color indexed="8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hair">
        <color indexed="8"/>
      </bottom>
      <diagonal/>
    </border>
    <border>
      <left style="medium">
        <color auto="1"/>
      </left>
      <right/>
      <top style="hair">
        <color indexed="8"/>
      </top>
      <bottom style="hair">
        <color indexed="8"/>
      </bottom>
      <diagonal/>
    </border>
    <border>
      <left style="medium">
        <color auto="1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medium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8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indexed="8"/>
      </right>
      <top style="hair">
        <color auto="1"/>
      </top>
      <bottom/>
      <diagonal/>
    </border>
    <border>
      <left style="thin">
        <color indexed="8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1">
    <xf numFmtId="0" fontId="0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6" fillId="0" borderId="0"/>
    <xf numFmtId="41" fontId="5" fillId="0" borderId="0" applyFont="0" applyFill="0" applyBorder="0" applyAlignment="0" applyProtection="0">
      <alignment vertical="center"/>
    </xf>
    <xf numFmtId="0" fontId="6" fillId="0" borderId="0"/>
  </cellStyleXfs>
  <cellXfs count="277">
    <xf numFmtId="0" fontId="0" fillId="0" borderId="0" xfId="0">
      <alignment vertical="center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77" fontId="3" fillId="0" borderId="1" xfId="0" applyNumberFormat="1" applyFont="1" applyBorder="1" applyAlignment="1">
      <alignment vertical="center" wrapText="1"/>
    </xf>
    <xf numFmtId="0" fontId="6" fillId="0" borderId="0" xfId="2"/>
    <xf numFmtId="0" fontId="10" fillId="0" borderId="0" xfId="3" applyFont="1" applyAlignment="1">
      <alignment horizontal="right" vertical="center"/>
    </xf>
    <xf numFmtId="49" fontId="4" fillId="0" borderId="0" xfId="4" quotePrefix="1" applyNumberFormat="1" applyFont="1" applyProtection="1">
      <alignment vertical="center"/>
      <protection locked="0"/>
    </xf>
    <xf numFmtId="0" fontId="12" fillId="0" borderId="0" xfId="4" applyFont="1" applyProtection="1">
      <alignment vertical="center"/>
      <protection locked="0"/>
    </xf>
    <xf numFmtId="0" fontId="13" fillId="0" borderId="0" xfId="4" applyFont="1" applyAlignment="1" applyProtection="1">
      <alignment horizontal="right" vertical="center" wrapText="1"/>
      <protection locked="0"/>
    </xf>
    <xf numFmtId="0" fontId="14" fillId="0" borderId="0" xfId="1" applyFont="1" applyAlignment="1">
      <alignment horizontal="left" vertical="center"/>
    </xf>
    <xf numFmtId="0" fontId="15" fillId="0" borderId="0" xfId="2" applyFont="1"/>
    <xf numFmtId="0" fontId="10" fillId="0" borderId="0" xfId="1" applyFont="1" applyAlignment="1">
      <alignment horizontal="left" vertical="center"/>
    </xf>
    <xf numFmtId="42" fontId="10" fillId="0" borderId="0" xfId="1" applyNumberFormat="1" applyFont="1" applyAlignment="1">
      <alignment horizontal="right" vertical="center"/>
    </xf>
    <xf numFmtId="41" fontId="10" fillId="0" borderId="0" xfId="5" applyFont="1" applyBorder="1" applyAlignment="1">
      <alignment vertical="center"/>
    </xf>
    <xf numFmtId="0" fontId="14" fillId="0" borderId="0" xfId="1" applyFont="1" applyAlignment="1">
      <alignment horizontal="right" vertical="center"/>
    </xf>
    <xf numFmtId="0" fontId="16" fillId="0" borderId="0" xfId="6" applyFont="1" applyAlignment="1">
      <alignment horizontal="right"/>
    </xf>
    <xf numFmtId="0" fontId="17" fillId="2" borderId="1" xfId="1" applyFont="1" applyFill="1" applyBorder="1" applyAlignment="1">
      <alignment horizontal="center" vertical="center"/>
    </xf>
    <xf numFmtId="0" fontId="19" fillId="0" borderId="3" xfId="1" applyFont="1" applyBorder="1" applyAlignment="1">
      <alignment horizontal="center" vertical="center"/>
    </xf>
    <xf numFmtId="41" fontId="17" fillId="0" borderId="1" xfId="5" applyFont="1" applyBorder="1" applyAlignment="1">
      <alignment vertical="center"/>
    </xf>
    <xf numFmtId="41" fontId="20" fillId="0" borderId="4" xfId="5" applyFont="1" applyBorder="1" applyAlignment="1">
      <alignment vertical="center"/>
    </xf>
    <xf numFmtId="41" fontId="20" fillId="0" borderId="1" xfId="5" applyFont="1" applyBorder="1" applyAlignment="1">
      <alignment vertical="center"/>
    </xf>
    <xf numFmtId="0" fontId="19" fillId="3" borderId="3" xfId="1" applyFont="1" applyFill="1" applyBorder="1" applyAlignment="1">
      <alignment horizontal="center" vertical="center"/>
    </xf>
    <xf numFmtId="41" fontId="17" fillId="3" borderId="1" xfId="5" applyFont="1" applyFill="1" applyBorder="1" applyAlignment="1">
      <alignment vertical="center"/>
    </xf>
    <xf numFmtId="41" fontId="20" fillId="3" borderId="1" xfId="5" applyFont="1" applyFill="1" applyBorder="1" applyAlignment="1">
      <alignment vertical="center"/>
    </xf>
    <xf numFmtId="0" fontId="19" fillId="4" borderId="3" xfId="1" applyFont="1" applyFill="1" applyBorder="1" applyAlignment="1">
      <alignment horizontal="center" vertical="center"/>
    </xf>
    <xf numFmtId="41" fontId="17" fillId="4" borderId="1" xfId="5" applyFont="1" applyFill="1" applyBorder="1" applyAlignment="1">
      <alignment vertical="center"/>
    </xf>
    <xf numFmtId="41" fontId="20" fillId="4" borderId="1" xfId="5" applyFont="1" applyFill="1" applyBorder="1" applyAlignment="1">
      <alignment vertical="center"/>
    </xf>
    <xf numFmtId="0" fontId="19" fillId="5" borderId="1" xfId="1" applyFont="1" applyFill="1" applyBorder="1" applyAlignment="1">
      <alignment horizontal="center" vertical="center"/>
    </xf>
    <xf numFmtId="41" fontId="17" fillId="5" borderId="1" xfId="5" applyFont="1" applyFill="1" applyBorder="1" applyAlignment="1">
      <alignment vertical="center"/>
    </xf>
    <xf numFmtId="41" fontId="19" fillId="5" borderId="1" xfId="5" applyFont="1" applyFill="1" applyBorder="1" applyAlignment="1">
      <alignment vertical="center"/>
    </xf>
    <xf numFmtId="0" fontId="6" fillId="0" borderId="5" xfId="2" applyBorder="1"/>
    <xf numFmtId="10" fontId="21" fillId="0" borderId="0" xfId="7" applyNumberFormat="1" applyFont="1" applyFill="1" applyBorder="1" applyAlignment="1" applyProtection="1">
      <alignment horizontal="left" vertical="center" wrapText="1"/>
      <protection locked="0"/>
    </xf>
    <xf numFmtId="0" fontId="22" fillId="0" borderId="0" xfId="2" applyFont="1"/>
    <xf numFmtId="183" fontId="23" fillId="0" borderId="0" xfId="2" applyNumberFormat="1" applyFont="1"/>
    <xf numFmtId="0" fontId="25" fillId="0" borderId="0" xfId="4" applyFont="1" applyProtection="1">
      <alignment vertical="center"/>
      <protection locked="0"/>
    </xf>
    <xf numFmtId="49" fontId="12" fillId="0" borderId="6" xfId="4" applyNumberFormat="1" applyFont="1" applyBorder="1" applyAlignment="1" applyProtection="1">
      <alignment horizontal="left" vertical="center"/>
      <protection locked="0"/>
    </xf>
    <xf numFmtId="49" fontId="12" fillId="0" borderId="6" xfId="4" applyNumberFormat="1" applyFont="1" applyBorder="1" applyProtection="1">
      <alignment vertical="center"/>
      <protection locked="0"/>
    </xf>
    <xf numFmtId="49" fontId="13" fillId="0" borderId="6" xfId="4" applyNumberFormat="1" applyFont="1" applyBorder="1" applyAlignment="1" applyProtection="1">
      <alignment horizontal="right" vertical="center" wrapText="1"/>
      <protection locked="0"/>
    </xf>
    <xf numFmtId="0" fontId="27" fillId="0" borderId="6" xfId="4" applyFont="1" applyBorder="1" applyProtection="1">
      <alignment vertical="center"/>
      <protection locked="0"/>
    </xf>
    <xf numFmtId="184" fontId="27" fillId="0" borderId="6" xfId="4" applyNumberFormat="1" applyFont="1" applyBorder="1" applyAlignment="1" applyProtection="1">
      <alignment horizontal="left" vertical="center"/>
      <protection locked="0"/>
    </xf>
    <xf numFmtId="49" fontId="28" fillId="6" borderId="8" xfId="4" applyNumberFormat="1" applyFont="1" applyFill="1" applyBorder="1" applyAlignment="1" applyProtection="1">
      <alignment horizontal="center" vertical="center" wrapText="1"/>
      <protection locked="0"/>
    </xf>
    <xf numFmtId="49" fontId="28" fillId="6" borderId="9" xfId="4" applyNumberFormat="1" applyFont="1" applyFill="1" applyBorder="1" applyAlignment="1" applyProtection="1">
      <alignment horizontal="right" vertical="center" wrapText="1"/>
      <protection locked="0"/>
    </xf>
    <xf numFmtId="49" fontId="28" fillId="6" borderId="10" xfId="4" applyNumberFormat="1" applyFont="1" applyFill="1" applyBorder="1" applyAlignment="1" applyProtection="1">
      <alignment vertical="center" wrapText="1"/>
      <protection locked="0"/>
    </xf>
    <xf numFmtId="49" fontId="28" fillId="6" borderId="10" xfId="4" applyNumberFormat="1" applyFont="1" applyFill="1" applyBorder="1" applyAlignment="1" applyProtection="1">
      <alignment horizontal="center" vertical="center" wrapText="1"/>
      <protection locked="0"/>
    </xf>
    <xf numFmtId="49" fontId="28" fillId="6" borderId="11" xfId="4" applyNumberFormat="1" applyFont="1" applyFill="1" applyBorder="1" applyAlignment="1" applyProtection="1">
      <alignment vertical="center" wrapText="1"/>
      <protection locked="0"/>
    </xf>
    <xf numFmtId="49" fontId="28" fillId="6" borderId="12" xfId="4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4" applyFont="1" applyProtection="1">
      <alignment vertical="center"/>
      <protection locked="0"/>
    </xf>
    <xf numFmtId="49" fontId="16" fillId="0" borderId="15" xfId="4" applyNumberFormat="1" applyFont="1" applyBorder="1" applyAlignment="1" applyProtection="1">
      <alignment horizontal="left" vertical="center" wrapText="1"/>
      <protection locked="0"/>
    </xf>
    <xf numFmtId="41" fontId="29" fillId="0" borderId="16" xfId="9" applyFont="1" applyBorder="1" applyAlignment="1" applyProtection="1">
      <alignment horizontal="right" vertical="center" wrapText="1"/>
      <protection locked="0"/>
    </xf>
    <xf numFmtId="0" fontId="20" fillId="0" borderId="17" xfId="4" applyFont="1" applyBorder="1" applyAlignment="1" applyProtection="1">
      <alignment horizontal="right" vertical="center"/>
      <protection locked="0"/>
    </xf>
    <xf numFmtId="0" fontId="20" fillId="0" borderId="18" xfId="4" applyFont="1" applyBorder="1" applyAlignment="1" applyProtection="1">
      <alignment horizontal="left" vertical="center"/>
      <protection locked="0"/>
    </xf>
    <xf numFmtId="0" fontId="20" fillId="0" borderId="18" xfId="4" applyFont="1" applyBorder="1" applyAlignment="1" applyProtection="1">
      <alignment horizontal="center" vertical="center"/>
      <protection locked="0"/>
    </xf>
    <xf numFmtId="0" fontId="20" fillId="0" borderId="19" xfId="4" applyFont="1" applyBorder="1" applyAlignment="1" applyProtection="1">
      <alignment horizontal="left" vertical="center"/>
      <protection locked="0"/>
    </xf>
    <xf numFmtId="0" fontId="18" fillId="0" borderId="20" xfId="4" applyFont="1" applyBorder="1" applyAlignment="1" applyProtection="1">
      <alignment horizontal="left" vertical="center"/>
      <protection locked="0"/>
    </xf>
    <xf numFmtId="49" fontId="30" fillId="0" borderId="22" xfId="4" applyNumberFormat="1" applyFont="1" applyBorder="1" applyAlignment="1" applyProtection="1">
      <alignment horizontal="left" vertical="center" wrapText="1"/>
      <protection locked="0"/>
    </xf>
    <xf numFmtId="41" fontId="30" fillId="0" borderId="23" xfId="9" applyFont="1" applyBorder="1" applyAlignment="1" applyProtection="1">
      <alignment horizontal="right" vertical="center" wrapText="1"/>
      <protection locked="0"/>
    </xf>
    <xf numFmtId="0" fontId="20" fillId="0" borderId="24" xfId="4" applyFont="1" applyBorder="1" applyAlignment="1" applyProtection="1">
      <alignment horizontal="right" vertical="center"/>
      <protection locked="0"/>
    </xf>
    <xf numFmtId="0" fontId="20" fillId="0" borderId="25" xfId="4" applyFont="1" applyBorder="1" applyAlignment="1" applyProtection="1">
      <alignment horizontal="left" vertical="center"/>
      <protection locked="0"/>
    </xf>
    <xf numFmtId="0" fontId="20" fillId="0" borderId="25" xfId="4" applyFont="1" applyBorder="1" applyAlignment="1" applyProtection="1">
      <alignment horizontal="center" vertical="center"/>
      <protection locked="0"/>
    </xf>
    <xf numFmtId="0" fontId="20" fillId="0" borderId="26" xfId="4" applyFont="1" applyBorder="1" applyAlignment="1" applyProtection="1">
      <alignment horizontal="left" vertical="center"/>
      <protection locked="0"/>
    </xf>
    <xf numFmtId="0" fontId="18" fillId="0" borderId="27" xfId="4" applyFont="1" applyBorder="1" applyAlignment="1" applyProtection="1">
      <alignment horizontal="left" vertical="center"/>
      <protection locked="0"/>
    </xf>
    <xf numFmtId="49" fontId="30" fillId="7" borderId="28" xfId="4" applyNumberFormat="1" applyFont="1" applyFill="1" applyBorder="1" applyAlignment="1" applyProtection="1">
      <alignment horizontal="center" vertical="center" wrapText="1"/>
      <protection locked="0"/>
    </xf>
    <xf numFmtId="41" fontId="28" fillId="7" borderId="29" xfId="9" applyFont="1" applyFill="1" applyBorder="1" applyAlignment="1" applyProtection="1">
      <alignment horizontal="right" vertical="center" wrapText="1"/>
      <protection locked="0"/>
    </xf>
    <xf numFmtId="0" fontId="20" fillId="7" borderId="30" xfId="4" applyFont="1" applyFill="1" applyBorder="1" applyAlignment="1" applyProtection="1">
      <alignment horizontal="right" vertical="center"/>
      <protection locked="0"/>
    </xf>
    <xf numFmtId="0" fontId="20" fillId="7" borderId="31" xfId="4" applyFont="1" applyFill="1" applyBorder="1" applyAlignment="1" applyProtection="1">
      <alignment horizontal="left" vertical="center"/>
      <protection locked="0"/>
    </xf>
    <xf numFmtId="0" fontId="20" fillId="7" borderId="31" xfId="4" applyFont="1" applyFill="1" applyBorder="1" applyAlignment="1" applyProtection="1">
      <alignment horizontal="center" vertical="center"/>
      <protection locked="0"/>
    </xf>
    <xf numFmtId="0" fontId="20" fillId="7" borderId="32" xfId="4" applyFont="1" applyFill="1" applyBorder="1" applyAlignment="1" applyProtection="1">
      <alignment horizontal="left" vertical="center"/>
      <protection locked="0"/>
    </xf>
    <xf numFmtId="0" fontId="18" fillId="7" borderId="33" xfId="4" applyFont="1" applyFill="1" applyBorder="1" applyAlignment="1" applyProtection="1">
      <alignment horizontal="left" vertical="center"/>
      <protection locked="0"/>
    </xf>
    <xf numFmtId="0" fontId="20" fillId="0" borderId="34" xfId="4" applyFont="1" applyBorder="1" applyAlignment="1" applyProtection="1">
      <alignment horizontal="right" vertical="center"/>
      <protection locked="0"/>
    </xf>
    <xf numFmtId="0" fontId="20" fillId="0" borderId="35" xfId="4" applyFont="1" applyBorder="1" applyAlignment="1" applyProtection="1">
      <alignment horizontal="left" vertical="center"/>
      <protection locked="0"/>
    </xf>
    <xf numFmtId="0" fontId="20" fillId="0" borderId="35" xfId="4" applyFont="1" applyBorder="1" applyAlignment="1" applyProtection="1">
      <alignment horizontal="center" vertical="center"/>
      <protection locked="0"/>
    </xf>
    <xf numFmtId="0" fontId="20" fillId="0" borderId="36" xfId="4" applyFont="1" applyBorder="1" applyAlignment="1" applyProtection="1">
      <alignment horizontal="left" vertical="center"/>
      <protection locked="0"/>
    </xf>
    <xf numFmtId="49" fontId="30" fillId="0" borderId="37" xfId="4" applyNumberFormat="1" applyFont="1" applyBorder="1" applyAlignment="1" applyProtection="1">
      <alignment horizontal="right" vertical="center" wrapText="1"/>
      <protection locked="0"/>
    </xf>
    <xf numFmtId="185" fontId="22" fillId="0" borderId="38" xfId="7" applyNumberFormat="1" applyFont="1" applyBorder="1" applyAlignment="1" applyProtection="1">
      <alignment horizontal="left" vertical="center" wrapText="1"/>
      <protection locked="0"/>
    </xf>
    <xf numFmtId="185" fontId="22" fillId="0" borderId="38" xfId="7" applyNumberFormat="1" applyFont="1" applyBorder="1" applyAlignment="1" applyProtection="1">
      <alignment horizontal="center" vertical="center" wrapText="1"/>
      <protection locked="0"/>
    </xf>
    <xf numFmtId="185" fontId="22" fillId="0" borderId="39" xfId="7" applyNumberFormat="1" applyFont="1" applyBorder="1" applyAlignment="1" applyProtection="1">
      <alignment horizontal="left" vertical="center" wrapText="1"/>
      <protection locked="0"/>
    </xf>
    <xf numFmtId="186" fontId="18" fillId="0" borderId="27" xfId="4" applyNumberFormat="1" applyFont="1" applyBorder="1" applyProtection="1">
      <alignment vertical="center"/>
      <protection locked="0"/>
    </xf>
    <xf numFmtId="10" fontId="20" fillId="0" borderId="35" xfId="7" applyNumberFormat="1" applyFont="1" applyBorder="1" applyAlignment="1" applyProtection="1">
      <alignment horizontal="left" vertical="center"/>
      <protection locked="0"/>
    </xf>
    <xf numFmtId="10" fontId="20" fillId="0" borderId="35" xfId="7" applyNumberFormat="1" applyFont="1" applyBorder="1" applyAlignment="1" applyProtection="1">
      <alignment horizontal="center" vertical="center"/>
      <protection locked="0"/>
    </xf>
    <xf numFmtId="10" fontId="20" fillId="0" borderId="36" xfId="7" applyNumberFormat="1" applyFont="1" applyBorder="1" applyAlignment="1" applyProtection="1">
      <alignment horizontal="left" vertical="center"/>
      <protection locked="0"/>
    </xf>
    <xf numFmtId="49" fontId="28" fillId="0" borderId="22" xfId="4" applyNumberFormat="1" applyFont="1" applyBorder="1" applyAlignment="1" applyProtection="1">
      <alignment horizontal="left" vertical="center" wrapText="1"/>
      <protection locked="0"/>
    </xf>
    <xf numFmtId="41" fontId="29" fillId="0" borderId="23" xfId="9" applyFont="1" applyBorder="1" applyAlignment="1" applyProtection="1">
      <alignment horizontal="right" vertical="center" wrapText="1"/>
      <protection locked="0"/>
    </xf>
    <xf numFmtId="0" fontId="20" fillId="0" borderId="40" xfId="4" applyFont="1" applyBorder="1" applyAlignment="1" applyProtection="1">
      <alignment horizontal="right" vertical="center"/>
      <protection locked="0"/>
    </xf>
    <xf numFmtId="10" fontId="20" fillId="0" borderId="41" xfId="7" applyNumberFormat="1" applyFont="1" applyBorder="1" applyAlignment="1" applyProtection="1">
      <alignment horizontal="left" vertical="center"/>
      <protection locked="0"/>
    </xf>
    <xf numFmtId="10" fontId="20" fillId="0" borderId="41" xfId="7" applyNumberFormat="1" applyFont="1" applyBorder="1" applyAlignment="1" applyProtection="1">
      <alignment horizontal="center" vertical="center"/>
      <protection locked="0"/>
    </xf>
    <xf numFmtId="10" fontId="20" fillId="0" borderId="42" xfId="7" applyNumberFormat="1" applyFont="1" applyBorder="1" applyAlignment="1" applyProtection="1">
      <alignment horizontal="left" vertical="center"/>
      <protection locked="0"/>
    </xf>
    <xf numFmtId="10" fontId="18" fillId="0" borderId="27" xfId="4" applyNumberFormat="1" applyFont="1" applyBorder="1" applyAlignment="1" applyProtection="1">
      <alignment horizontal="left" vertical="center"/>
      <protection locked="0"/>
    </xf>
    <xf numFmtId="49" fontId="30" fillId="0" borderId="43" xfId="4" applyNumberFormat="1" applyFont="1" applyBorder="1" applyAlignment="1" applyProtection="1">
      <alignment horizontal="right" vertical="center" wrapText="1"/>
      <protection locked="0"/>
    </xf>
    <xf numFmtId="185" fontId="20" fillId="0" borderId="44" xfId="4" applyNumberFormat="1" applyFont="1" applyBorder="1" applyAlignment="1" applyProtection="1">
      <alignment horizontal="left" vertical="center"/>
      <protection locked="0"/>
    </xf>
    <xf numFmtId="185" fontId="20" fillId="0" borderId="44" xfId="4" applyNumberFormat="1" applyFont="1" applyBorder="1" applyAlignment="1" applyProtection="1">
      <alignment horizontal="center" vertical="center"/>
      <protection locked="0"/>
    </xf>
    <xf numFmtId="185" fontId="30" fillId="0" borderId="45" xfId="7" applyNumberFormat="1" applyFont="1" applyBorder="1" applyAlignment="1" applyProtection="1">
      <alignment horizontal="left" vertical="center" wrapText="1"/>
      <protection locked="0"/>
    </xf>
    <xf numFmtId="49" fontId="21" fillId="0" borderId="27" xfId="4" applyNumberFormat="1" applyFont="1" applyBorder="1" applyAlignment="1" applyProtection="1">
      <alignment horizontal="left" vertical="center" wrapText="1"/>
      <protection locked="0"/>
    </xf>
    <xf numFmtId="10" fontId="20" fillId="0" borderId="44" xfId="4" applyNumberFormat="1" applyFont="1" applyBorder="1" applyAlignment="1" applyProtection="1">
      <alignment horizontal="left" vertical="center"/>
      <protection locked="0"/>
    </xf>
    <xf numFmtId="10" fontId="20" fillId="0" borderId="44" xfId="4" applyNumberFormat="1" applyFont="1" applyBorder="1" applyAlignment="1" applyProtection="1">
      <alignment horizontal="center" vertical="center"/>
      <protection locked="0"/>
    </xf>
    <xf numFmtId="10" fontId="30" fillId="0" borderId="45" xfId="7" applyNumberFormat="1" applyFont="1" applyBorder="1" applyAlignment="1" applyProtection="1">
      <alignment horizontal="left" vertical="center" wrapText="1"/>
      <protection locked="0"/>
    </xf>
    <xf numFmtId="187" fontId="30" fillId="0" borderId="45" xfId="7" applyNumberFormat="1" applyFont="1" applyBorder="1" applyAlignment="1" applyProtection="1">
      <alignment horizontal="left" vertical="center" wrapText="1"/>
      <protection locked="0"/>
    </xf>
    <xf numFmtId="188" fontId="20" fillId="0" borderId="44" xfId="4" applyNumberFormat="1" applyFont="1" applyBorder="1" applyAlignment="1" applyProtection="1">
      <alignment horizontal="left" vertical="center"/>
      <protection locked="0"/>
    </xf>
    <xf numFmtId="188" fontId="20" fillId="0" borderId="44" xfId="4" applyNumberFormat="1" applyFont="1" applyBorder="1" applyAlignment="1" applyProtection="1">
      <alignment horizontal="center" vertical="center"/>
      <protection locked="0"/>
    </xf>
    <xf numFmtId="176" fontId="20" fillId="0" borderId="45" xfId="4" applyNumberFormat="1" applyFont="1" applyBorder="1" applyAlignment="1" applyProtection="1">
      <alignment horizontal="left" vertical="center"/>
      <protection locked="0"/>
    </xf>
    <xf numFmtId="0" fontId="18" fillId="0" borderId="27" xfId="4" applyFont="1" applyBorder="1" applyProtection="1">
      <alignment vertical="center"/>
      <protection locked="0"/>
    </xf>
    <xf numFmtId="41" fontId="30" fillId="0" borderId="43" xfId="9" applyFont="1" applyBorder="1" applyAlignment="1" applyProtection="1">
      <alignment horizontal="right" vertical="center" wrapText="1"/>
      <protection locked="0"/>
    </xf>
    <xf numFmtId="10" fontId="30" fillId="0" borderId="38" xfId="7" applyNumberFormat="1" applyFont="1" applyFill="1" applyBorder="1" applyAlignment="1" applyProtection="1">
      <alignment horizontal="left" vertical="center" wrapText="1"/>
      <protection locked="0"/>
    </xf>
    <xf numFmtId="10" fontId="30" fillId="0" borderId="38" xfId="7" applyNumberFormat="1" applyFont="1" applyFill="1" applyBorder="1" applyAlignment="1" applyProtection="1">
      <alignment horizontal="center" vertical="center" wrapText="1"/>
      <protection locked="0"/>
    </xf>
    <xf numFmtId="10" fontId="30" fillId="0" borderId="39" xfId="7" applyNumberFormat="1" applyFont="1" applyFill="1" applyBorder="1" applyAlignment="1" applyProtection="1">
      <alignment horizontal="left" vertical="center" wrapText="1"/>
      <protection locked="0"/>
    </xf>
    <xf numFmtId="10" fontId="18" fillId="0" borderId="27" xfId="4" applyNumberFormat="1" applyFont="1" applyBorder="1" applyProtection="1">
      <alignment vertical="center"/>
      <protection locked="0"/>
    </xf>
    <xf numFmtId="187" fontId="20" fillId="0" borderId="44" xfId="4" applyNumberFormat="1" applyFont="1" applyBorder="1" applyAlignment="1" applyProtection="1">
      <alignment horizontal="left" vertical="center"/>
      <protection locked="0"/>
    </xf>
    <xf numFmtId="187" fontId="20" fillId="0" borderId="44" xfId="4" applyNumberFormat="1" applyFont="1" applyBorder="1" applyAlignment="1" applyProtection="1">
      <alignment horizontal="center" vertical="center"/>
      <protection locked="0"/>
    </xf>
    <xf numFmtId="3" fontId="31" fillId="8" borderId="23" xfId="10" applyNumberFormat="1" applyFont="1" applyFill="1" applyBorder="1" applyAlignment="1" applyProtection="1">
      <alignment horizontal="right" vertical="center"/>
      <protection locked="0"/>
    </xf>
    <xf numFmtId="185" fontId="20" fillId="0" borderId="0" xfId="7" applyNumberFormat="1" applyFont="1" applyBorder="1" applyAlignment="1" applyProtection="1">
      <alignment horizontal="right" vertical="center"/>
      <protection locked="0"/>
    </xf>
    <xf numFmtId="0" fontId="20" fillId="0" borderId="45" xfId="4" applyFont="1" applyBorder="1" applyProtection="1">
      <alignment vertical="center"/>
      <protection locked="0"/>
    </xf>
    <xf numFmtId="49" fontId="30" fillId="0" borderId="24" xfId="4" applyNumberFormat="1" applyFont="1" applyBorder="1" applyAlignment="1" applyProtection="1">
      <alignment horizontal="right" vertical="center" wrapText="1"/>
      <protection locked="0"/>
    </xf>
    <xf numFmtId="10" fontId="22" fillId="0" borderId="25" xfId="4" applyNumberFormat="1" applyFont="1" applyBorder="1" applyAlignment="1" applyProtection="1">
      <alignment horizontal="left" vertical="center"/>
      <protection locked="0"/>
    </xf>
    <xf numFmtId="10" fontId="20" fillId="0" borderId="25" xfId="4" applyNumberFormat="1" applyFont="1" applyBorder="1" applyAlignment="1" applyProtection="1">
      <alignment horizontal="center" vertical="center"/>
      <protection locked="0"/>
    </xf>
    <xf numFmtId="185" fontId="22" fillId="0" borderId="26" xfId="7" applyNumberFormat="1" applyFont="1" applyBorder="1" applyAlignment="1" applyProtection="1">
      <alignment horizontal="left" vertical="center" wrapText="1"/>
      <protection locked="0"/>
    </xf>
    <xf numFmtId="10" fontId="20" fillId="7" borderId="31" xfId="7" applyNumberFormat="1" applyFont="1" applyFill="1" applyBorder="1" applyAlignment="1" applyProtection="1">
      <alignment horizontal="left" vertical="center"/>
      <protection locked="0"/>
    </xf>
    <xf numFmtId="10" fontId="20" fillId="7" borderId="31" xfId="7" applyNumberFormat="1" applyFont="1" applyFill="1" applyBorder="1" applyAlignment="1" applyProtection="1">
      <alignment horizontal="center" vertical="center"/>
      <protection locked="0"/>
    </xf>
    <xf numFmtId="10" fontId="20" fillId="7" borderId="32" xfId="7" applyNumberFormat="1" applyFont="1" applyFill="1" applyBorder="1" applyAlignment="1" applyProtection="1">
      <alignment horizontal="left" vertical="center"/>
      <protection locked="0"/>
    </xf>
    <xf numFmtId="0" fontId="20" fillId="0" borderId="48" xfId="4" applyFont="1" applyBorder="1" applyProtection="1">
      <alignment vertical="center"/>
      <protection locked="0"/>
    </xf>
    <xf numFmtId="49" fontId="30" fillId="0" borderId="35" xfId="4" applyNumberFormat="1" applyFont="1" applyBorder="1" applyAlignment="1" applyProtection="1">
      <alignment horizontal="left" vertical="center" wrapText="1"/>
      <protection locked="0"/>
    </xf>
    <xf numFmtId="49" fontId="30" fillId="0" borderId="36" xfId="4" applyNumberFormat="1" applyFont="1" applyBorder="1" applyAlignment="1" applyProtection="1">
      <alignment horizontal="left" vertical="center" wrapText="1"/>
      <protection locked="0"/>
    </xf>
    <xf numFmtId="41" fontId="30" fillId="0" borderId="16" xfId="9" applyFont="1" applyFill="1" applyBorder="1" applyAlignment="1" applyProtection="1">
      <alignment horizontal="right" vertical="center" wrapText="1"/>
      <protection locked="0"/>
    </xf>
    <xf numFmtId="49" fontId="30" fillId="0" borderId="49" xfId="4" applyNumberFormat="1" applyFont="1" applyBorder="1" applyAlignment="1" applyProtection="1">
      <alignment horizontal="left" vertical="center" wrapText="1"/>
      <protection locked="0"/>
    </xf>
    <xf numFmtId="49" fontId="30" fillId="0" borderId="38" xfId="4" applyNumberFormat="1" applyFont="1" applyBorder="1" applyAlignment="1" applyProtection="1">
      <alignment horizontal="left" vertical="center" wrapText="1"/>
      <protection locked="0"/>
    </xf>
    <xf numFmtId="49" fontId="30" fillId="0" borderId="39" xfId="4" applyNumberFormat="1" applyFont="1" applyBorder="1" applyAlignment="1" applyProtection="1">
      <alignment horizontal="left" vertical="center" wrapText="1"/>
      <protection locked="0"/>
    </xf>
    <xf numFmtId="41" fontId="30" fillId="0" borderId="23" xfId="9" applyFont="1" applyFill="1" applyBorder="1" applyAlignment="1" applyProtection="1">
      <alignment horizontal="right" vertical="center" wrapText="1"/>
      <protection locked="0"/>
    </xf>
    <xf numFmtId="185" fontId="22" fillId="0" borderId="38" xfId="7" applyNumberFormat="1" applyFont="1" applyFill="1" applyBorder="1" applyAlignment="1" applyProtection="1">
      <alignment horizontal="left" vertical="center" wrapText="1"/>
      <protection locked="0"/>
    </xf>
    <xf numFmtId="185" fontId="22" fillId="0" borderId="38" xfId="7" applyNumberFormat="1" applyFont="1" applyFill="1" applyBorder="1" applyAlignment="1" applyProtection="1">
      <alignment horizontal="center" vertical="center" wrapText="1"/>
      <protection locked="0"/>
    </xf>
    <xf numFmtId="185" fontId="22" fillId="0" borderId="39" xfId="7" applyNumberFormat="1" applyFont="1" applyFill="1" applyBorder="1" applyAlignment="1" applyProtection="1">
      <alignment horizontal="left" vertical="center" wrapText="1"/>
      <protection locked="0"/>
    </xf>
    <xf numFmtId="185" fontId="18" fillId="0" borderId="27" xfId="4" applyNumberFormat="1" applyFont="1" applyBorder="1" applyProtection="1">
      <alignment vertical="center"/>
      <protection locked="0"/>
    </xf>
    <xf numFmtId="10" fontId="22" fillId="0" borderId="38" xfId="7" applyNumberFormat="1" applyFont="1" applyFill="1" applyBorder="1" applyAlignment="1" applyProtection="1">
      <alignment horizontal="left" vertical="center" wrapText="1"/>
      <protection locked="0"/>
    </xf>
    <xf numFmtId="10" fontId="22" fillId="0" borderId="38" xfId="7" applyNumberFormat="1" applyFont="1" applyFill="1" applyBorder="1" applyAlignment="1" applyProtection="1">
      <alignment horizontal="center" vertical="center" wrapText="1"/>
      <protection locked="0"/>
    </xf>
    <xf numFmtId="10" fontId="22" fillId="0" borderId="39" xfId="7" applyNumberFormat="1" applyFont="1" applyFill="1" applyBorder="1" applyAlignment="1" applyProtection="1">
      <alignment horizontal="left" vertical="center" wrapText="1"/>
      <protection locked="0"/>
    </xf>
    <xf numFmtId="189" fontId="30" fillId="0" borderId="23" xfId="9" applyNumberFormat="1" applyFont="1" applyFill="1" applyBorder="1" applyAlignment="1" applyProtection="1">
      <alignment horizontal="right" vertical="center" wrapText="1"/>
      <protection locked="0"/>
    </xf>
    <xf numFmtId="49" fontId="30" fillId="0" borderId="50" xfId="4" applyNumberFormat="1" applyFont="1" applyBorder="1" applyAlignment="1" applyProtection="1">
      <alignment horizontal="left" vertical="center" wrapText="1"/>
      <protection locked="0"/>
    </xf>
    <xf numFmtId="49" fontId="30" fillId="0" borderId="51" xfId="4" applyNumberFormat="1" applyFont="1" applyBorder="1" applyAlignment="1" applyProtection="1">
      <alignment horizontal="left" vertical="center" wrapText="1"/>
      <protection locked="0"/>
    </xf>
    <xf numFmtId="49" fontId="28" fillId="0" borderId="39" xfId="4" applyNumberFormat="1" applyFont="1" applyBorder="1" applyAlignment="1" applyProtection="1">
      <alignment horizontal="left" vertical="center" wrapText="1"/>
      <protection locked="0"/>
    </xf>
    <xf numFmtId="183" fontId="29" fillId="0" borderId="52" xfId="9" applyNumberFormat="1" applyFont="1" applyFill="1" applyBorder="1" applyAlignment="1" applyProtection="1">
      <alignment horizontal="right" vertical="center" wrapText="1"/>
      <protection locked="0"/>
    </xf>
    <xf numFmtId="183" fontId="29" fillId="0" borderId="23" xfId="9" applyNumberFormat="1" applyFont="1" applyBorder="1" applyAlignment="1" applyProtection="1">
      <alignment horizontal="right" vertical="center" wrapText="1"/>
      <protection locked="0"/>
    </xf>
    <xf numFmtId="49" fontId="30" fillId="0" borderId="40" xfId="4" applyNumberFormat="1" applyFont="1" applyBorder="1" applyAlignment="1" applyProtection="1">
      <alignment horizontal="right" vertical="center" wrapText="1"/>
      <protection locked="0"/>
    </xf>
    <xf numFmtId="49" fontId="30" fillId="0" borderId="41" xfId="4" applyNumberFormat="1" applyFont="1" applyBorder="1" applyAlignment="1" applyProtection="1">
      <alignment horizontal="left" vertical="center" wrapText="1"/>
      <protection locked="0"/>
    </xf>
    <xf numFmtId="49" fontId="28" fillId="0" borderId="42" xfId="4" applyNumberFormat="1" applyFont="1" applyBorder="1" applyAlignment="1" applyProtection="1">
      <alignment horizontal="left" vertical="center" wrapText="1"/>
      <protection locked="0"/>
    </xf>
    <xf numFmtId="41" fontId="29" fillId="0" borderId="52" xfId="9" applyFont="1" applyFill="1" applyBorder="1" applyAlignment="1" applyProtection="1">
      <alignment horizontal="right" vertical="center" wrapText="1"/>
      <protection locked="0"/>
    </xf>
    <xf numFmtId="10" fontId="21" fillId="0" borderId="53" xfId="7" applyNumberFormat="1" applyFont="1" applyFill="1" applyBorder="1" applyAlignment="1" applyProtection="1">
      <alignment horizontal="left" vertical="center" wrapText="1"/>
      <protection locked="0"/>
    </xf>
    <xf numFmtId="49" fontId="30" fillId="0" borderId="54" xfId="4" applyNumberFormat="1" applyFont="1" applyBorder="1" applyAlignment="1" applyProtection="1">
      <alignment horizontal="left" vertical="center" wrapText="1"/>
      <protection locked="0"/>
    </xf>
    <xf numFmtId="41" fontId="29" fillId="0" borderId="55" xfId="9" applyFont="1" applyFill="1" applyBorder="1" applyAlignment="1" applyProtection="1">
      <alignment horizontal="right" vertical="center" wrapText="1"/>
      <protection locked="0"/>
    </xf>
    <xf numFmtId="49" fontId="30" fillId="0" borderId="56" xfId="4" applyNumberFormat="1" applyFont="1" applyBorder="1" applyAlignment="1" applyProtection="1">
      <alignment horizontal="right" vertical="center" wrapText="1"/>
      <protection locked="0"/>
    </xf>
    <xf numFmtId="10" fontId="30" fillId="0" borderId="51" xfId="7" applyNumberFormat="1" applyFont="1" applyFill="1" applyBorder="1" applyAlignment="1" applyProtection="1">
      <alignment horizontal="left" vertical="center" wrapText="1"/>
      <protection locked="0"/>
    </xf>
    <xf numFmtId="10" fontId="30" fillId="0" borderId="51" xfId="7" applyNumberFormat="1" applyFont="1" applyFill="1" applyBorder="1" applyAlignment="1" applyProtection="1">
      <alignment horizontal="center" vertical="center" wrapText="1"/>
      <protection locked="0"/>
    </xf>
    <xf numFmtId="10" fontId="30" fillId="0" borderId="57" xfId="7" applyNumberFormat="1" applyFont="1" applyFill="1" applyBorder="1" applyAlignment="1" applyProtection="1">
      <alignment horizontal="left" vertical="center" wrapText="1"/>
      <protection locked="0"/>
    </xf>
    <xf numFmtId="0" fontId="18" fillId="0" borderId="27" xfId="4" quotePrefix="1" applyFont="1" applyBorder="1" applyAlignment="1" applyProtection="1">
      <alignment horizontal="left" vertical="center"/>
      <protection locked="0"/>
    </xf>
    <xf numFmtId="49" fontId="28" fillId="2" borderId="58" xfId="4" applyNumberFormat="1" applyFont="1" applyFill="1" applyBorder="1" applyAlignment="1" applyProtection="1">
      <alignment horizontal="left" vertical="center" wrapText="1"/>
      <protection locked="0"/>
    </xf>
    <xf numFmtId="49" fontId="28" fillId="2" borderId="59" xfId="4" applyNumberFormat="1" applyFont="1" applyFill="1" applyBorder="1" applyAlignment="1" applyProtection="1">
      <alignment horizontal="left" vertical="center" wrapText="1"/>
      <protection locked="0"/>
    </xf>
    <xf numFmtId="49" fontId="28" fillId="2" borderId="60" xfId="4" applyNumberFormat="1" applyFont="1" applyFill="1" applyBorder="1" applyAlignment="1" applyProtection="1">
      <alignment horizontal="left" vertical="center" wrapText="1"/>
      <protection locked="0"/>
    </xf>
    <xf numFmtId="41" fontId="28" fillId="2" borderId="61" xfId="9" applyFont="1" applyFill="1" applyBorder="1" applyAlignment="1" applyProtection="1">
      <alignment horizontal="right" vertical="center" wrapText="1"/>
      <protection locked="0"/>
    </xf>
    <xf numFmtId="49" fontId="28" fillId="2" borderId="62" xfId="4" applyNumberFormat="1" applyFont="1" applyFill="1" applyBorder="1" applyAlignment="1" applyProtection="1">
      <alignment horizontal="right" vertical="center" wrapText="1"/>
      <protection locked="0"/>
    </xf>
    <xf numFmtId="0" fontId="20" fillId="2" borderId="59" xfId="4" applyFont="1" applyFill="1" applyBorder="1" applyAlignment="1" applyProtection="1">
      <alignment horizontal="left" vertical="center"/>
      <protection locked="0"/>
    </xf>
    <xf numFmtId="0" fontId="20" fillId="2" borderId="59" xfId="4" applyFont="1" applyFill="1" applyBorder="1" applyAlignment="1" applyProtection="1">
      <alignment horizontal="center" vertical="center"/>
      <protection locked="0"/>
    </xf>
    <xf numFmtId="0" fontId="20" fillId="2" borderId="60" xfId="4" applyFont="1" applyFill="1" applyBorder="1" applyAlignment="1" applyProtection="1">
      <alignment horizontal="left" vertical="center"/>
      <protection locked="0"/>
    </xf>
    <xf numFmtId="0" fontId="18" fillId="2" borderId="63" xfId="4" applyFont="1" applyFill="1" applyBorder="1" applyAlignment="1" applyProtection="1">
      <alignment horizontal="left" vertical="center"/>
      <protection locked="0"/>
    </xf>
    <xf numFmtId="49" fontId="30" fillId="0" borderId="64" xfId="4" applyNumberFormat="1" applyFont="1" applyBorder="1" applyAlignment="1" applyProtection="1">
      <alignment horizontal="left" vertical="center" wrapText="1"/>
      <protection locked="0"/>
    </xf>
    <xf numFmtId="49" fontId="30" fillId="0" borderId="65" xfId="4" applyNumberFormat="1" applyFont="1" applyBorder="1" applyAlignment="1" applyProtection="1">
      <alignment horizontal="left" vertical="center" wrapText="1"/>
      <protection locked="0"/>
    </xf>
    <xf numFmtId="49" fontId="30" fillId="0" borderId="66" xfId="4" applyNumberFormat="1" applyFont="1" applyBorder="1" applyAlignment="1" applyProtection="1">
      <alignment horizontal="left" vertical="center" wrapText="1"/>
      <protection locked="0"/>
    </xf>
    <xf numFmtId="41" fontId="30" fillId="0" borderId="67" xfId="9" applyFont="1" applyBorder="1" applyAlignment="1" applyProtection="1">
      <alignment horizontal="right" vertical="center" wrapText="1"/>
      <protection locked="0"/>
    </xf>
    <xf numFmtId="49" fontId="30" fillId="0" borderId="68" xfId="4" applyNumberFormat="1" applyFont="1" applyBorder="1" applyAlignment="1" applyProtection="1">
      <alignment horizontal="right" vertical="center" wrapText="1"/>
      <protection locked="0"/>
    </xf>
    <xf numFmtId="9" fontId="30" fillId="0" borderId="69" xfId="7" applyFont="1" applyBorder="1" applyAlignment="1" applyProtection="1">
      <alignment horizontal="left" vertical="center" wrapText="1"/>
      <protection locked="0"/>
    </xf>
    <xf numFmtId="9" fontId="30" fillId="0" borderId="69" xfId="7" applyFont="1" applyBorder="1" applyAlignment="1" applyProtection="1">
      <alignment horizontal="center" vertical="center" wrapText="1"/>
      <protection locked="0"/>
    </xf>
    <xf numFmtId="9" fontId="30" fillId="0" borderId="70" xfId="7" applyFont="1" applyBorder="1" applyAlignment="1" applyProtection="1">
      <alignment horizontal="left" vertical="center" wrapText="1"/>
      <protection locked="0"/>
    </xf>
    <xf numFmtId="49" fontId="21" fillId="0" borderId="71" xfId="4" applyNumberFormat="1" applyFont="1" applyBorder="1" applyAlignment="1" applyProtection="1">
      <alignment horizontal="left" vertical="center" wrapText="1"/>
      <protection locked="0"/>
    </xf>
    <xf numFmtId="49" fontId="28" fillId="4" borderId="64" xfId="4" applyNumberFormat="1" applyFont="1" applyFill="1" applyBorder="1" applyAlignment="1" applyProtection="1">
      <alignment horizontal="left" vertical="center" wrapText="1"/>
      <protection locked="0"/>
    </xf>
    <xf numFmtId="49" fontId="28" fillId="4" borderId="72" xfId="4" applyNumberFormat="1" applyFont="1" applyFill="1" applyBorder="1" applyAlignment="1" applyProtection="1">
      <alignment horizontal="left" vertical="center" wrapText="1"/>
      <protection locked="0"/>
    </xf>
    <xf numFmtId="49" fontId="28" fillId="4" borderId="73" xfId="4" applyNumberFormat="1" applyFont="1" applyFill="1" applyBorder="1" applyAlignment="1" applyProtection="1">
      <alignment horizontal="left" vertical="center" wrapText="1"/>
      <protection locked="0"/>
    </xf>
    <xf numFmtId="41" fontId="28" fillId="4" borderId="67" xfId="9" applyFont="1" applyFill="1" applyBorder="1" applyAlignment="1" applyProtection="1">
      <alignment horizontal="right" vertical="center" wrapText="1"/>
      <protection locked="0"/>
    </xf>
    <xf numFmtId="49" fontId="30" fillId="4" borderId="74" xfId="4" applyNumberFormat="1" applyFont="1" applyFill="1" applyBorder="1" applyAlignment="1" applyProtection="1">
      <alignment horizontal="right" vertical="center" wrapText="1"/>
      <protection locked="0"/>
    </xf>
    <xf numFmtId="0" fontId="20" fillId="4" borderId="69" xfId="4" applyFont="1" applyFill="1" applyBorder="1" applyAlignment="1" applyProtection="1">
      <alignment horizontal="left" vertical="center"/>
      <protection locked="0"/>
    </xf>
    <xf numFmtId="0" fontId="20" fillId="4" borderId="69" xfId="4" applyFont="1" applyFill="1" applyBorder="1" applyAlignment="1" applyProtection="1">
      <alignment horizontal="center" vertical="center"/>
      <protection locked="0"/>
    </xf>
    <xf numFmtId="0" fontId="20" fillId="4" borderId="70" xfId="4" applyFont="1" applyFill="1" applyBorder="1" applyAlignment="1" applyProtection="1">
      <alignment horizontal="left" vertical="center"/>
      <protection locked="0"/>
    </xf>
    <xf numFmtId="0" fontId="18" fillId="4" borderId="71" xfId="4" applyFont="1" applyFill="1" applyBorder="1" applyAlignment="1" applyProtection="1">
      <alignment horizontal="left" vertical="center"/>
      <protection locked="0"/>
    </xf>
    <xf numFmtId="49" fontId="30" fillId="0" borderId="75" xfId="4" applyNumberFormat="1" applyFont="1" applyBorder="1" applyAlignment="1" applyProtection="1">
      <alignment horizontal="left" vertical="center" wrapText="1"/>
      <protection locked="0"/>
    </xf>
    <xf numFmtId="49" fontId="30" fillId="0" borderId="76" xfId="4" applyNumberFormat="1" applyFont="1" applyBorder="1" applyAlignment="1" applyProtection="1">
      <alignment horizontal="left" vertical="center" wrapText="1"/>
      <protection locked="0"/>
    </xf>
    <xf numFmtId="49" fontId="30" fillId="0" borderId="77" xfId="4" applyNumberFormat="1" applyFont="1" applyBorder="1" applyAlignment="1" applyProtection="1">
      <alignment horizontal="left" vertical="center" wrapText="1"/>
      <protection locked="0"/>
    </xf>
    <xf numFmtId="41" fontId="30" fillId="0" borderId="78" xfId="9" applyFont="1" applyBorder="1" applyAlignment="1" applyProtection="1">
      <alignment horizontal="right" vertical="center" wrapText="1"/>
      <protection locked="0"/>
    </xf>
    <xf numFmtId="49" fontId="30" fillId="0" borderId="79" xfId="4" applyNumberFormat="1" applyFont="1" applyBorder="1" applyAlignment="1" applyProtection="1">
      <alignment horizontal="right" vertical="center" wrapText="1"/>
      <protection locked="0"/>
    </xf>
    <xf numFmtId="10" fontId="30" fillId="0" borderId="76" xfId="7" applyNumberFormat="1" applyFont="1" applyBorder="1" applyAlignment="1" applyProtection="1">
      <alignment horizontal="left" vertical="center" wrapText="1"/>
      <protection locked="0"/>
    </xf>
    <xf numFmtId="10" fontId="30" fillId="0" borderId="76" xfId="7" applyNumberFormat="1" applyFont="1" applyBorder="1" applyAlignment="1" applyProtection="1">
      <alignment horizontal="center" vertical="center" wrapText="1"/>
      <protection locked="0"/>
    </xf>
    <xf numFmtId="10" fontId="30" fillId="0" borderId="77" xfId="7" applyNumberFormat="1" applyFont="1" applyBorder="1" applyAlignment="1" applyProtection="1">
      <alignment horizontal="left" vertical="center" wrapText="1"/>
      <protection locked="0"/>
    </xf>
    <xf numFmtId="0" fontId="18" fillId="0" borderId="80" xfId="4" applyFont="1" applyBorder="1" applyAlignment="1" applyProtection="1">
      <alignment horizontal="left" vertical="center"/>
      <protection locked="0"/>
    </xf>
    <xf numFmtId="49" fontId="28" fillId="4" borderId="81" xfId="4" applyNumberFormat="1" applyFont="1" applyFill="1" applyBorder="1" applyAlignment="1" applyProtection="1">
      <alignment horizontal="left" vertical="center" wrapText="1"/>
      <protection locked="0"/>
    </xf>
    <xf numFmtId="49" fontId="28" fillId="4" borderId="82" xfId="4" applyNumberFormat="1" applyFont="1" applyFill="1" applyBorder="1" applyAlignment="1" applyProtection="1">
      <alignment horizontal="left" vertical="center" wrapText="1"/>
      <protection locked="0"/>
    </xf>
    <xf numFmtId="49" fontId="28" fillId="4" borderId="83" xfId="4" applyNumberFormat="1" applyFont="1" applyFill="1" applyBorder="1" applyAlignment="1" applyProtection="1">
      <alignment horizontal="left" vertical="center" wrapText="1"/>
      <protection locked="0"/>
    </xf>
    <xf numFmtId="41" fontId="28" fillId="4" borderId="84" xfId="9" applyFont="1" applyFill="1" applyBorder="1" applyAlignment="1" applyProtection="1">
      <alignment horizontal="right" vertical="center" wrapText="1"/>
      <protection locked="0"/>
    </xf>
    <xf numFmtId="0" fontId="20" fillId="4" borderId="85" xfId="4" applyFont="1" applyFill="1" applyBorder="1" applyAlignment="1" applyProtection="1">
      <alignment horizontal="right" vertical="center"/>
      <protection locked="0"/>
    </xf>
    <xf numFmtId="10" fontId="20" fillId="4" borderId="82" xfId="7" applyNumberFormat="1" applyFont="1" applyFill="1" applyBorder="1" applyAlignment="1" applyProtection="1">
      <alignment horizontal="left" vertical="center"/>
      <protection locked="0"/>
    </xf>
    <xf numFmtId="10" fontId="20" fillId="4" borderId="82" xfId="7" applyNumberFormat="1" applyFont="1" applyFill="1" applyBorder="1" applyAlignment="1" applyProtection="1">
      <alignment horizontal="center" vertical="center"/>
      <protection locked="0"/>
    </xf>
    <xf numFmtId="10" fontId="20" fillId="4" borderId="83" xfId="7" applyNumberFormat="1" applyFont="1" applyFill="1" applyBorder="1" applyAlignment="1" applyProtection="1">
      <alignment horizontal="left" vertical="center"/>
      <protection locked="0"/>
    </xf>
    <xf numFmtId="0" fontId="18" fillId="4" borderId="86" xfId="4" applyFont="1" applyFill="1" applyBorder="1" applyAlignment="1" applyProtection="1">
      <alignment horizontal="left" vertical="center"/>
      <protection locked="0"/>
    </xf>
    <xf numFmtId="49" fontId="30" fillId="0" borderId="87" xfId="4" applyNumberFormat="1" applyFont="1" applyBorder="1" applyAlignment="1" applyProtection="1">
      <alignment horizontal="center" vertical="center" textRotation="255" wrapText="1"/>
      <protection locked="0"/>
    </xf>
    <xf numFmtId="0" fontId="0" fillId="0" borderId="54" xfId="0" applyBorder="1" applyAlignment="1" applyProtection="1">
      <alignment horizontal="center" vertical="center" textRotation="255" wrapText="1"/>
      <protection locked="0"/>
    </xf>
    <xf numFmtId="49" fontId="20" fillId="0" borderId="88" xfId="4" applyNumberFormat="1" applyFont="1" applyBorder="1" applyAlignment="1" applyProtection="1">
      <alignment horizontal="left" vertical="center" wrapText="1"/>
      <protection locked="0"/>
    </xf>
    <xf numFmtId="41" fontId="29" fillId="0" borderId="89" xfId="9" applyFont="1" applyFill="1" applyBorder="1" applyAlignment="1" applyProtection="1">
      <alignment horizontal="right" vertical="center" wrapText="1"/>
      <protection locked="0"/>
    </xf>
    <xf numFmtId="41" fontId="29" fillId="0" borderId="90" xfId="9" applyFont="1" applyFill="1" applyBorder="1" applyAlignment="1" applyProtection="1">
      <alignment horizontal="right" vertical="center" wrapText="1"/>
      <protection locked="0"/>
    </xf>
    <xf numFmtId="0" fontId="20" fillId="0" borderId="54" xfId="4" applyFont="1" applyBorder="1" applyAlignment="1" applyProtection="1">
      <alignment horizontal="left" vertical="center"/>
      <protection locked="0"/>
    </xf>
    <xf numFmtId="0" fontId="20" fillId="0" borderId="54" xfId="4" applyFont="1" applyBorder="1" applyAlignment="1" applyProtection="1">
      <alignment horizontal="center" vertical="center"/>
      <protection locked="0"/>
    </xf>
    <xf numFmtId="0" fontId="20" fillId="0" borderId="88" xfId="4" applyFont="1" applyBorder="1" applyAlignment="1" applyProtection="1">
      <alignment horizontal="left" vertical="center"/>
      <protection locked="0"/>
    </xf>
    <xf numFmtId="0" fontId="18" fillId="0" borderId="91" xfId="4" applyFont="1" applyBorder="1" applyAlignment="1" applyProtection="1">
      <alignment horizontal="left" vertical="center"/>
      <protection locked="0"/>
    </xf>
    <xf numFmtId="0" fontId="0" fillId="0" borderId="75" xfId="0" applyBorder="1" applyAlignment="1" applyProtection="1">
      <alignment horizontal="center" vertical="center" textRotation="255" wrapText="1"/>
      <protection locked="0"/>
    </xf>
    <xf numFmtId="0" fontId="0" fillId="0" borderId="76" xfId="0" applyBorder="1" applyAlignment="1" applyProtection="1">
      <alignment horizontal="center" vertical="center" textRotation="255" wrapText="1"/>
      <protection locked="0"/>
    </xf>
    <xf numFmtId="49" fontId="20" fillId="0" borderId="77" xfId="4" applyNumberFormat="1" applyFont="1" applyBorder="1" applyAlignment="1" applyProtection="1">
      <alignment horizontal="left" vertical="center" wrapText="1"/>
      <protection locked="0"/>
    </xf>
    <xf numFmtId="41" fontId="29" fillId="0" borderId="78" xfId="9" applyFont="1" applyFill="1" applyBorder="1" applyAlignment="1" applyProtection="1">
      <alignment horizontal="right" vertical="center" wrapText="1"/>
      <protection locked="0"/>
    </xf>
    <xf numFmtId="41" fontId="29" fillId="0" borderId="92" xfId="9" applyFont="1" applyFill="1" applyBorder="1" applyAlignment="1" applyProtection="1">
      <alignment horizontal="right" vertical="center" wrapText="1"/>
      <protection locked="0"/>
    </xf>
    <xf numFmtId="0" fontId="20" fillId="0" borderId="93" xfId="4" applyFont="1" applyBorder="1" applyAlignment="1" applyProtection="1">
      <alignment horizontal="left" vertical="center"/>
      <protection locked="0"/>
    </xf>
    <xf numFmtId="0" fontId="20" fillId="0" borderId="93" xfId="4" applyFont="1" applyBorder="1" applyAlignment="1" applyProtection="1">
      <alignment horizontal="center" vertical="center"/>
      <protection locked="0"/>
    </xf>
    <xf numFmtId="0" fontId="20" fillId="0" borderId="94" xfId="4" applyFont="1" applyBorder="1" applyAlignment="1" applyProtection="1">
      <alignment horizontal="left" vertical="center"/>
      <protection locked="0"/>
    </xf>
    <xf numFmtId="0" fontId="18" fillId="0" borderId="95" xfId="4" applyFont="1" applyBorder="1" applyAlignment="1" applyProtection="1">
      <alignment horizontal="left" vertical="center"/>
      <protection locked="0"/>
    </xf>
    <xf numFmtId="41" fontId="28" fillId="10" borderId="97" xfId="9" applyFont="1" applyFill="1" applyBorder="1" applyAlignment="1" applyProtection="1">
      <alignment horizontal="right" vertical="center" wrapText="1"/>
      <protection locked="0"/>
    </xf>
    <xf numFmtId="49" fontId="30" fillId="9" borderId="98" xfId="4" applyNumberFormat="1" applyFont="1" applyFill="1" applyBorder="1" applyAlignment="1" applyProtection="1">
      <alignment horizontal="right" vertical="center" wrapText="1"/>
      <protection locked="0"/>
    </xf>
    <xf numFmtId="49" fontId="28" fillId="9" borderId="99" xfId="4" applyNumberFormat="1" applyFont="1" applyFill="1" applyBorder="1" applyAlignment="1" applyProtection="1">
      <alignment horizontal="left" vertical="center" wrapText="1"/>
      <protection locked="0"/>
    </xf>
    <xf numFmtId="49" fontId="28" fillId="9" borderId="99" xfId="4" applyNumberFormat="1" applyFont="1" applyFill="1" applyBorder="1" applyAlignment="1" applyProtection="1">
      <alignment horizontal="center" vertical="center" wrapText="1"/>
      <protection locked="0"/>
    </xf>
    <xf numFmtId="49" fontId="28" fillId="9" borderId="100" xfId="4" applyNumberFormat="1" applyFont="1" applyFill="1" applyBorder="1" applyAlignment="1" applyProtection="1">
      <alignment horizontal="left" vertical="center" wrapText="1"/>
      <protection locked="0"/>
    </xf>
    <xf numFmtId="0" fontId="18" fillId="10" borderId="101" xfId="4" applyFont="1" applyFill="1" applyBorder="1" applyAlignment="1" applyProtection="1">
      <alignment horizontal="left" vertical="center"/>
      <protection locked="0"/>
    </xf>
    <xf numFmtId="0" fontId="18" fillId="0" borderId="54" xfId="4" applyFont="1" applyBorder="1" applyProtection="1">
      <alignment vertical="center"/>
      <protection locked="0"/>
    </xf>
    <xf numFmtId="0" fontId="20" fillId="0" borderId="102" xfId="4" applyFont="1" applyBorder="1" applyProtection="1">
      <alignment vertical="center"/>
      <protection locked="0"/>
    </xf>
    <xf numFmtId="0" fontId="25" fillId="0" borderId="102" xfId="4" applyFont="1" applyBorder="1" applyProtection="1">
      <alignment vertical="center"/>
      <protection locked="0"/>
    </xf>
    <xf numFmtId="41" fontId="16" fillId="0" borderId="102" xfId="9" applyFont="1" applyBorder="1" applyAlignment="1" applyProtection="1">
      <alignment horizontal="right" vertical="center" wrapText="1"/>
      <protection locked="0"/>
    </xf>
    <xf numFmtId="0" fontId="25" fillId="0" borderId="102" xfId="4" applyFont="1" applyBorder="1" applyAlignment="1" applyProtection="1">
      <alignment horizontal="right" vertical="center"/>
      <protection locked="0"/>
    </xf>
    <xf numFmtId="0" fontId="25" fillId="0" borderId="102" xfId="4" applyFont="1" applyBorder="1" applyAlignment="1" applyProtection="1">
      <alignment horizontal="left" vertical="center"/>
      <protection locked="0"/>
    </xf>
    <xf numFmtId="0" fontId="25" fillId="0" borderId="102" xfId="4" applyFont="1" applyBorder="1" applyAlignment="1" applyProtection="1">
      <alignment horizontal="center" vertical="center"/>
      <protection locked="0"/>
    </xf>
    <xf numFmtId="0" fontId="18" fillId="0" borderId="0" xfId="4" applyFont="1" applyAlignment="1" applyProtection="1">
      <alignment horizontal="left" vertical="center"/>
      <protection locked="0"/>
    </xf>
    <xf numFmtId="0" fontId="20" fillId="0" borderId="0" xfId="4" applyFont="1" applyProtection="1">
      <alignment vertical="center"/>
      <protection locked="0"/>
    </xf>
    <xf numFmtId="10" fontId="16" fillId="0" borderId="0" xfId="7" applyNumberFormat="1" applyFont="1" applyProtection="1">
      <alignment vertical="center"/>
      <protection locked="0"/>
    </xf>
    <xf numFmtId="41" fontId="32" fillId="0" borderId="0" xfId="0" applyNumberFormat="1" applyFont="1" applyAlignment="1" applyProtection="1">
      <alignment horizontal="right" vertical="center"/>
      <protection locked="0"/>
    </xf>
    <xf numFmtId="0" fontId="25" fillId="0" borderId="0" xfId="4" applyFont="1" applyAlignment="1" applyProtection="1">
      <alignment horizontal="left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right" vertical="center"/>
      <protection locked="0"/>
    </xf>
    <xf numFmtId="0" fontId="4" fillId="0" borderId="1" xfId="0" quotePrefix="1" applyFont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42" fontId="10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28" fillId="9" borderId="96" xfId="4" applyNumberFormat="1" applyFont="1" applyFill="1" applyBorder="1" applyAlignment="1" applyProtection="1">
      <alignment horizontal="center" vertical="center" wrapText="1"/>
      <protection locked="0"/>
    </xf>
    <xf numFmtId="49" fontId="28" fillId="9" borderId="97" xfId="4" applyNumberFormat="1" applyFont="1" applyFill="1" applyBorder="1" applyAlignment="1" applyProtection="1">
      <alignment horizontal="center" vertical="center" wrapText="1"/>
      <protection locked="0"/>
    </xf>
    <xf numFmtId="49" fontId="24" fillId="0" borderId="0" xfId="4" applyNumberFormat="1" applyFont="1" applyAlignment="1" applyProtection="1">
      <alignment horizontal="center" vertical="center" wrapText="1"/>
      <protection locked="0"/>
    </xf>
    <xf numFmtId="0" fontId="14" fillId="0" borderId="6" xfId="8" applyFont="1" applyBorder="1" applyAlignment="1" applyProtection="1">
      <alignment horizontal="center" vertical="center"/>
      <protection locked="0"/>
    </xf>
    <xf numFmtId="0" fontId="27" fillId="0" borderId="6" xfId="4" applyFont="1" applyBorder="1" applyAlignment="1" applyProtection="1">
      <alignment horizontal="center" vertical="center"/>
      <protection locked="0"/>
    </xf>
    <xf numFmtId="49" fontId="28" fillId="6" borderId="7" xfId="4" applyNumberFormat="1" applyFont="1" applyFill="1" applyBorder="1" applyAlignment="1" applyProtection="1">
      <alignment horizontal="center" vertical="center" wrapText="1"/>
      <protection locked="0"/>
    </xf>
    <xf numFmtId="49" fontId="28" fillId="6" borderId="8" xfId="4" applyNumberFormat="1" applyFont="1" applyFill="1" applyBorder="1" applyAlignment="1" applyProtection="1">
      <alignment horizontal="center" vertical="center" wrapText="1"/>
      <protection locked="0"/>
    </xf>
    <xf numFmtId="0" fontId="20" fillId="0" borderId="13" xfId="4" applyFont="1" applyBorder="1" applyAlignment="1" applyProtection="1">
      <alignment horizontal="center" vertical="center" textRotation="255"/>
      <protection locked="0"/>
    </xf>
    <xf numFmtId="0" fontId="20" fillId="0" borderId="21" xfId="4" applyFont="1" applyBorder="1" applyAlignment="1" applyProtection="1">
      <alignment horizontal="center" vertical="center" textRotation="255"/>
      <protection locked="0"/>
    </xf>
    <xf numFmtId="0" fontId="20" fillId="0" borderId="46" xfId="4" applyFont="1" applyBorder="1" applyAlignment="1" applyProtection="1">
      <alignment horizontal="center" vertical="center" textRotation="255"/>
      <protection locked="0"/>
    </xf>
    <xf numFmtId="0" fontId="20" fillId="0" borderId="14" xfId="4" applyFont="1" applyBorder="1" applyAlignment="1" applyProtection="1">
      <alignment horizontal="center" vertical="center" textRotation="255"/>
      <protection locked="0"/>
    </xf>
    <xf numFmtId="0" fontId="20" fillId="0" borderId="2" xfId="4" applyFont="1" applyBorder="1" applyAlignment="1" applyProtection="1">
      <alignment horizontal="center" vertical="center" textRotation="255"/>
      <protection locked="0"/>
    </xf>
    <xf numFmtId="0" fontId="20" fillId="0" borderId="3" xfId="4" applyFont="1" applyBorder="1" applyAlignment="1" applyProtection="1">
      <alignment horizontal="center" vertical="center" textRotation="255"/>
      <protection locked="0"/>
    </xf>
    <xf numFmtId="0" fontId="20" fillId="0" borderId="47" xfId="4" applyFont="1" applyBorder="1" applyAlignment="1" applyProtection="1">
      <alignment horizontal="center" vertical="center" textRotation="255"/>
      <protection locked="0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 applyFont="1" applyAlignment="1">
      <alignment vertical="center"/>
    </xf>
    <xf numFmtId="0" fontId="33" fillId="0" borderId="1" xfId="0" quotePrefix="1" applyFont="1" applyBorder="1" applyAlignment="1">
      <alignment horizontal="center" vertical="center" wrapText="1"/>
    </xf>
    <xf numFmtId="0" fontId="33" fillId="0" borderId="1" xfId="0" quotePrefix="1" applyFont="1" applyBorder="1" applyAlignment="1">
      <alignment horizontal="center" vertical="center" wrapText="1"/>
    </xf>
    <xf numFmtId="0" fontId="34" fillId="0" borderId="1" xfId="0" quotePrefix="1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176" fontId="34" fillId="0" borderId="1" xfId="0" applyNumberFormat="1" applyFont="1" applyBorder="1" applyAlignment="1">
      <alignment vertical="center" wrapText="1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34" fillId="0" borderId="1" xfId="0" quotePrefix="1" applyFont="1" applyBorder="1" applyAlignment="1">
      <alignment vertical="top" wrapText="1"/>
    </xf>
    <xf numFmtId="0" fontId="34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quotePrefix="1" applyAlignment="1">
      <alignment vertical="top"/>
    </xf>
    <xf numFmtId="177" fontId="34" fillId="0" borderId="1" xfId="0" applyNumberFormat="1" applyFont="1" applyBorder="1" applyAlignment="1">
      <alignment vertical="center" wrapText="1"/>
    </xf>
    <xf numFmtId="41" fontId="22" fillId="0" borderId="23" xfId="9" applyFont="1" applyBorder="1" applyAlignment="1" applyProtection="1">
      <alignment horizontal="right" vertical="center" wrapText="1"/>
      <protection locked="0"/>
    </xf>
  </cellXfs>
  <cellStyles count="11">
    <cellStyle name="백분율 2" xfId="7" xr:uid="{C83C06B8-D84D-4424-B46D-143C70CB7410}"/>
    <cellStyle name="쉼표 [0] 2" xfId="9" xr:uid="{BFA83D87-BE46-450F-9496-2D9554FF4099}"/>
    <cellStyle name="쉼표 [0] 3" xfId="5" xr:uid="{05CEB2D0-ECC7-416B-B38D-62C4C7ED5CFC}"/>
    <cellStyle name="표준" xfId="0" builtinId="0"/>
    <cellStyle name="표준 10" xfId="2" xr:uid="{3CCD6629-1FC8-4E17-9668-9F35E1EFAF4B}"/>
    <cellStyle name="표준 2" xfId="8" xr:uid="{33B5F3C0-8C61-4C65-955E-42C99AA78D14}"/>
    <cellStyle name="표준 4" xfId="4" xr:uid="{42AE2782-6B7B-4A79-A825-0FE12293CEE4}"/>
    <cellStyle name="표준_관급내역서" xfId="3" xr:uid="{1EA24403-FF23-4522-A240-35C6AECFEFF2}"/>
    <cellStyle name="표준_다우기술사옥 신축공사 원가계산서및건축공내역서 (080327)" xfId="10" xr:uid="{37987C90-7E72-4B05-B1B3-707997F110DA}"/>
    <cellStyle name="표준_서울정진학교_화장실_개선공사(080402)" xfId="1" xr:uid="{14F35A71-E147-4644-9E27-7475AD006DCA}"/>
    <cellStyle name="표준_원가계산서(도급제출수정 단가사정02(1).22)" xfId="6" xr:uid="{6B021FA5-DC8E-4F57-9D8E-3081AF6A50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styles" Target="styles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53076;&#50724;&#47217;&#50976;&#54868;\My%20Documents\2000&#45380;%20&#44204;&#51201;\&#53076;&#50724;&#47217;&#50976;&#54868;(&#51452;)\PR-11%20PROJECT\My%20Documents\BID-99\BID-97\BID\QT003-SSY-&#52384;&#44264;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2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Book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7&#45380;&#44277;&#49324;&#45936;&#51060;&#53440;\2007&#45380;01&#50900;\07011908)&#49340;&#46993;&#51652;~&#51652;&#51452;&#48373;&#49440;&#51204;&#52384;&#52285;&#50896;&#50669;&#49324;(&#49440;&#49345;)(&#49436;&#54620;,&#49440;&#55148;,&#44592;&#51473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1&#45380;&#44221;&#50896;\7,&#44221;&#50896;(&#44288;&#47532;&#48512;)\WIN95\&#48148;&#53461;%20&#54868;&#47732;\My%20Documents\&#50672;&#49845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HLOTUS\9801J\OUT\Y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Xerxes\&#53664;&#47785;&#54016;\&#44397;&#45236;&#44204;&#51201;\&#50633;&#53552;&#47532;%20&#50577;&#4988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45224;&#51312;&#51061;\&#50896;&#51088;&#47141;&#49324;&#50629;\&#49888;&#44256;&#47532;1_2\&#54408;&#49480;&#51201;&#50857;\cable&#54408;&#49480;&#54364;(&#54620;&#51204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OSAN\DSCCJO\LIM\SU\2&#48320;&#44221;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&#50641;&#49472;data\&#45800;&#51648;\&#44257;&#48152;&#51221;&#51648;&#4439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0668;&#44148;&#48372;&#44256;\DOOSAN\DSCCJO\LIM\SU\2&#48320;&#44221;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me\&#47196;&#47560;&#44277;&#50976;\&#50629;&#47924;&#54028;&#51068;\&#51089;&#50629;&#51473;\&#54788;&#45824;&#50644;&#51648;&#45768;&#50612;&#47553;\&#51064;&#52380;&#48373;&#54633;\&#48708;&#54028;&#44340;%20&#45236;&#50669;&#49436;\&#52280;&#51312;&#51088;&#47308;\Ref\&#51064;&#52380;&#48373;&#54633;%20&#48708;&#54028;&#44340;%20&#50857;&#50669;&#45236;&#50669;&#49436;\&#50857;&#50669;&#48169;\&#51064;&#52380;&#48373;&#54633;\&#44277;&#49324;&#49444;&#44228;&#49436;\Foam&#49548;&#54868;&#49444;&#48708;\&#44032;&#47560;&#50864;&#51648;\WINDOWS\TEMP\&#44608;&#49345;&#51652;2&#51665;\&#44592;&#53440;&#48512;&#45824;1&#52264;\&#48169;&#49688;&#47196;&#47588;&#47549;\&#49444;&#44228;&#49436;\&#53664;&#47785;\&#49444;&#44228;&#49436;\My%20Documents\HYUNWOO\&#44032;&#47932;&#49444;&#442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221;&#54984;\34&#54840;&#44592;(&#51221;&#54984;)\Work\&#54788;&#51109;\&#49688;&#47049;&#49328;&#52636;\&#49328;&#52636;&#50577;&#49885;\DBNQTY~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&#45236;&#50669;&#49436;\&#44032;&#49444;&#44228;&#49436;\AC-14\&#52572;&#51221;&#54984;\&#52572;&#51221;&#54984;\3,4&#54840;&#44592;\&#50689;&#55141;3,4&#54840;&#44592;&#46020;&#44553;&#52628;&#51221;\&#50689;&#55141;3,4(&#53552;&#48712;&#48156;&#51204;&#44592;&#44277;&#49324;&#49444;&#44228;&#49436;)\&#49328;&#51221;&#48169;&#50504;\&#53468;&#50504;78\&#44277;&#49324;&#48708;%20&#49328;&#51221;\&#50857;&#49688;&#54872;&#44221;&#44148;&#4793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KSAN\&#51061;&#49328;&#49444;&#442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MELESS1\nameless_&#44277;&#50976;\~&#44277;&#49324;&#51088;&#47308;&#9654;&#9654;&#9654;\&#9827;&#9827;2012&#45380;&#9827;&#9827;\&#9827;&#9827;12&#45380;&#9670;08&#50900;&#9670;%20-%20&#48169;&#54224;&#51109;&#49444;&#48320;,&#51473;&#48512;&#48156;&#51204;&#49324;&#53469;,&#49340;&#52380;&#54252;&#54868;&#47141;,&#54728;&#48652;&#48373;&#54633;&#53664;&#54588;&#50500;,&#54620;&#51204;&#50896;&#51088;&#47141;&#50672;&#47308;,DMZ\120805%20&#54620;&#51204;%20&#50896;&#51088;&#47141;&#50672;&#47308;%20&#50644;&#51648;&#45768;&#50612;&#47553;&#46041;%20&#49888;&#52629;\01.&#45236;&#50669;\01.&#44148;&#52629;\phk\&#44204;&#51201;&#44592;&#51456;\&#44277;&#49324;&#44592;&#440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PROJECT\KANG\HWP\OK\HWP\DF98513\PROJECT\LOAD\BONGSAN\BONG\HWP\OUT\YE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MAUM&#46028;&#48388;%20&#50997;&#54633;&#44368;&#50977;&#49468;&#53552;%20&#44396;&#52629;(&#44592;&#44228;)%20&#44277;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금융비용"/>
      <sheetName val="건축"/>
      <sheetName val="Eq. Mobilization"/>
      <sheetName val="DRUM"/>
      <sheetName val="유림골조"/>
      <sheetName val="공통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데리네이타현황"/>
      <sheetName val="산출근거"/>
      <sheetName val="내역"/>
      <sheetName val="골재산출"/>
      <sheetName val="주beam"/>
      <sheetName val="Sheet1"/>
      <sheetName val="교각1"/>
      <sheetName val="차수공개요"/>
      <sheetName val="입찰안"/>
      <sheetName val="guard(mac)"/>
      <sheetName val="DATA"/>
      <sheetName val="BID"/>
      <sheetName val="공동구수량"/>
      <sheetName val="바닥판"/>
      <sheetName val="입력DATA"/>
      <sheetName val="집계표"/>
      <sheetName val="#REF"/>
      <sheetName val="철근량"/>
      <sheetName val="대로근거"/>
      <sheetName val="중로근거"/>
      <sheetName val="총괄표"/>
      <sheetName val="96정변2"/>
      <sheetName val="말뚝지지력산정"/>
      <sheetName val="당초"/>
      <sheetName val="식생블럭단위수량"/>
      <sheetName val="노임단가"/>
      <sheetName val="기계경비(시간당)"/>
      <sheetName val="내역서"/>
      <sheetName val="터파기및재료"/>
      <sheetName val="상시"/>
      <sheetName val="지장물C"/>
      <sheetName val="흥양2교토공집계표"/>
      <sheetName val="분석"/>
      <sheetName val="우수받이"/>
      <sheetName val="토목"/>
      <sheetName val="설명서 "/>
      <sheetName val="총수량집계표"/>
      <sheetName val="BOX수량"/>
      <sheetName val="금액내역서"/>
      <sheetName val="각종양식"/>
      <sheetName val="암거단위"/>
      <sheetName val="오동"/>
      <sheetName val="대조"/>
      <sheetName val="나한"/>
      <sheetName val="수안보-MBR1"/>
      <sheetName val="수량산출"/>
      <sheetName val="설직재-1"/>
      <sheetName val="조명율표"/>
      <sheetName val="공사비총괄표"/>
      <sheetName val="날개벽(시점좌측)"/>
      <sheetName val="일위대가1"/>
      <sheetName val="단가조사"/>
      <sheetName val="포장물량집계"/>
      <sheetName val="6PILE  (돌출)"/>
      <sheetName val="원형1호맨홀토공수량"/>
      <sheetName val="입력란"/>
      <sheetName val="97노임단가"/>
      <sheetName val="표지"/>
      <sheetName val="날개벽"/>
      <sheetName val="신고조서"/>
      <sheetName val="1,2공구원가계산서"/>
      <sheetName val="2공구산출내역"/>
      <sheetName val="1공구산출내역서"/>
      <sheetName val="도로경계단위"/>
      <sheetName val="직접공사비"/>
      <sheetName val="재료"/>
      <sheetName val="목차 "/>
      <sheetName val="예산M11A"/>
      <sheetName val="추가예산"/>
      <sheetName val="부대내역"/>
      <sheetName val="4.2유효폭의 계산"/>
      <sheetName val="실행"/>
      <sheetName val="내역서1999.8최종"/>
      <sheetName val="97년 추정"/>
      <sheetName val="102역사"/>
      <sheetName val="월말"/>
      <sheetName val="내역서중"/>
      <sheetName val="일위대가9803"/>
      <sheetName val="INPUT"/>
      <sheetName val="자재단가비교표"/>
      <sheetName val="차수"/>
      <sheetName val="뚝토공"/>
      <sheetName val="해평견적"/>
      <sheetName val="우수내용"/>
      <sheetName val="코드"/>
      <sheetName val=" 총괄표"/>
      <sheetName val="단가산출"/>
      <sheetName val="일위대가목차"/>
      <sheetName val="인명부"/>
      <sheetName val="물량표"/>
      <sheetName val="PIPING"/>
      <sheetName val="#3_일위대가목록"/>
      <sheetName val="#2_일위대가목록"/>
      <sheetName val="공정코드"/>
      <sheetName val="H-PILE수량집계"/>
      <sheetName val="4. 주형설계"/>
      <sheetName val="일위대가표"/>
      <sheetName val="단가표"/>
      <sheetName val="COPING"/>
      <sheetName val="RAMP 단면(R2)"/>
      <sheetName val="중기"/>
      <sheetName val="지중자재단가"/>
      <sheetName val="실행철강하도"/>
      <sheetName val="토사(PE)"/>
      <sheetName val="증감내역서"/>
      <sheetName val="PSCbeam설계"/>
      <sheetName val="99총공사내역서"/>
      <sheetName val="DATE"/>
      <sheetName val="적용토목"/>
      <sheetName val="램머"/>
      <sheetName val="찍기"/>
      <sheetName val="간접1"/>
      <sheetName val="노임"/>
      <sheetName val="항목등록"/>
      <sheetName val="NYS"/>
      <sheetName val="대림경상68억"/>
      <sheetName val="발주내역"/>
      <sheetName val="I一般比"/>
      <sheetName val="접지수량"/>
      <sheetName val="공사착공계"/>
      <sheetName val="토공(우물통,기타) "/>
      <sheetName val="2.단면가정"/>
      <sheetName val="수우미양가(Vlookup)"/>
      <sheetName val="공통가설공사"/>
      <sheetName val="세골재  T2 변경 현황"/>
      <sheetName val="0.단가"/>
      <sheetName val="0506생활권구적"/>
      <sheetName val="단면 (2)"/>
      <sheetName val="내역서 제출"/>
      <sheetName val="인수공규격"/>
      <sheetName val="노무비 근거"/>
      <sheetName val="역T형교대(말뚝기초)"/>
      <sheetName val="산출내역서"/>
      <sheetName val="총괄"/>
      <sheetName val="날개벽수량표"/>
      <sheetName val="준검 내역서"/>
      <sheetName val="초기화면"/>
      <sheetName val="골조"/>
      <sheetName val="갑지"/>
      <sheetName val="역T형(H=6.0) (2)"/>
      <sheetName val="중기근거"/>
      <sheetName val="40총괄"/>
      <sheetName val="40집계"/>
      <sheetName val="요율"/>
      <sheetName val="조경일람"/>
      <sheetName val="노임이"/>
      <sheetName val="단가 및 재료비"/>
      <sheetName val="중기사용료산출근거"/>
      <sheetName val="2000용수잠관-수량집계"/>
      <sheetName val="계수시트"/>
      <sheetName val="품셈TABLE"/>
      <sheetName val="단가일람"/>
      <sheetName val="지질조사"/>
      <sheetName val="토공 total"/>
      <sheetName val="원형맨홀수량"/>
      <sheetName val="산근"/>
      <sheetName val="8.석축단위(H=1.5M)"/>
      <sheetName val="간지"/>
      <sheetName val="재료집계표"/>
      <sheetName val="총괄내역서"/>
      <sheetName val="신천3호용수로"/>
      <sheetName val="3련 BOX"/>
      <sheetName val="CC16-내역서"/>
      <sheetName val="3BL공동구 수량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수량집"/>
      <sheetName val="내역_ver1.0"/>
      <sheetName val="crude.SLAB RE-bar"/>
      <sheetName val="CRUDE RE-bar"/>
      <sheetName val="원가"/>
      <sheetName val="토목내역서 (도급단가)"/>
      <sheetName val="2000년1차"/>
      <sheetName val="2000전체분"/>
      <sheetName val="총괄내역"/>
      <sheetName val="일위대가목록"/>
      <sheetName val="자료입력"/>
      <sheetName val="지급자재"/>
      <sheetName val="세부내역"/>
      <sheetName val="약품공급2"/>
      <sheetName val="CTEMCOST"/>
      <sheetName val="업무분장"/>
      <sheetName val="재료비"/>
      <sheetName val="교각계산"/>
      <sheetName val="대비"/>
      <sheetName val="입력변수"/>
      <sheetName val="집계표(OPTION)"/>
      <sheetName val="보차도경계석"/>
      <sheetName val="견적단가"/>
      <sheetName val="용수량(생활용수)"/>
      <sheetName val="실행내역"/>
      <sheetName val="기성내역"/>
      <sheetName val="양식3"/>
      <sheetName val="바닥판의 설계"/>
      <sheetName val="CAT_5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세부내역서(전기)"/>
      <sheetName val="1호맨홀토공"/>
      <sheetName val="원가서"/>
      <sheetName val="대창(함평)"/>
      <sheetName val="대창(장성)"/>
      <sheetName val="대창(함평)-창열"/>
      <sheetName val="암거 제원표"/>
      <sheetName val="WING3"/>
      <sheetName val="N賃率-職"/>
      <sheetName val="위치조서"/>
      <sheetName val="여과지동"/>
      <sheetName val="기초자료"/>
      <sheetName val="공사비산출내역"/>
      <sheetName val="DB"/>
      <sheetName val="101동"/>
      <sheetName val="단가"/>
      <sheetName val="ABUT수량-A1"/>
      <sheetName val="Macro(전선)"/>
      <sheetName val="H-pile(298x299)"/>
      <sheetName val="H-pile(250x250)"/>
      <sheetName val="표준차도부연장집계-ASP"/>
      <sheetName val="참조"/>
      <sheetName val="종배수관면벽구"/>
      <sheetName val="종배수관위치조서"/>
      <sheetName val="INPUT(덕도방향-시점)"/>
      <sheetName val="제경비"/>
      <sheetName val="200"/>
      <sheetName val="도수로수량산출"/>
      <sheetName val="장비집계"/>
      <sheetName val="3.하중산정4.지지력"/>
      <sheetName val="1련박스"/>
      <sheetName val="맨홀수량"/>
      <sheetName val="노무비"/>
      <sheetName val="단양 00 아파트-세부내역"/>
      <sheetName val="MAIN_TABLE"/>
      <sheetName val="유림골조"/>
      <sheetName val="지점별강우량"/>
      <sheetName val="자료"/>
      <sheetName val="건축내역"/>
      <sheetName val="MAIN"/>
      <sheetName val="견적990322"/>
      <sheetName val="지장물_data"/>
      <sheetName val="배수내역"/>
      <sheetName val="ATM기초철가"/>
      <sheetName val="물가자료"/>
      <sheetName val="Sheet2"/>
      <sheetName val="코드표"/>
      <sheetName val="Y-WORK"/>
      <sheetName val="표  지"/>
      <sheetName val="내역서적용수량"/>
      <sheetName val="금융비용"/>
      <sheetName val="단가비교표_공통1"/>
      <sheetName val="직노"/>
      <sheetName val="Customer Databas"/>
      <sheetName val="개인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단위중량"/>
      <sheetName val="소도3교"/>
      <sheetName val="소보"/>
      <sheetName val="포장면적집계"/>
      <sheetName val="출력X"/>
      <sheetName val="우각부보강"/>
      <sheetName val="재료할증"/>
      <sheetName val="상-교대(A1-A2)"/>
      <sheetName val="8.PILE  (돌출)"/>
      <sheetName val="연돌일위집계"/>
      <sheetName val="율촌법률사무소2내역"/>
      <sheetName val="시중노임단가"/>
      <sheetName val="48전력선로일위"/>
      <sheetName val="단가조사서"/>
      <sheetName val="수습"/>
      <sheetName val="직접노무"/>
      <sheetName val="직접재료"/>
      <sheetName val="본체"/>
      <sheetName val="간접"/>
      <sheetName val="FAB별"/>
      <sheetName val="교량"/>
      <sheetName val="특별땅고르기"/>
      <sheetName val="TYPE-A"/>
      <sheetName val="수량3"/>
      <sheetName val="실행간접비용"/>
      <sheetName val="제잡비"/>
      <sheetName val="수량산출서"/>
      <sheetName val="빗물받이(910-510-410)"/>
      <sheetName val="우수공"/>
      <sheetName val="woo(mac)"/>
      <sheetName val="설치조서"/>
      <sheetName val="Sheet3"/>
      <sheetName val="배수공집계표"/>
      <sheetName val="예정공정표"/>
      <sheetName val="보도단위"/>
      <sheetName val="일위-1"/>
      <sheetName val="안정계산"/>
      <sheetName val="단면검토"/>
      <sheetName val="건축-물가변동"/>
      <sheetName val="전기"/>
      <sheetName val="문학간접"/>
      <sheetName val="보증수수료산출"/>
      <sheetName val="Macro1"/>
      <sheetName val="소요자재명세서"/>
      <sheetName val="노무비명세서"/>
      <sheetName val="교수설계"/>
      <sheetName val="연결관수량 (2)"/>
      <sheetName val="사다리"/>
      <sheetName val="철집"/>
      <sheetName val="토적표"/>
      <sheetName val="천방교접속"/>
      <sheetName val="대포2교접속"/>
      <sheetName val="을"/>
      <sheetName val="신우"/>
      <sheetName val="원가계산서구조조정"/>
      <sheetName val="봉방동근생"/>
      <sheetName val="라멘수량"/>
      <sheetName val="CALCULATION"/>
      <sheetName val="Sheet1 (2)"/>
      <sheetName val="환경보전비B"/>
      <sheetName val="가옥철거(지장물조서)"/>
      <sheetName val="진주방향"/>
      <sheetName val="측구터파기공수량집계"/>
      <sheetName val="배수공 시멘트 및 골재량 산출"/>
      <sheetName val="예정(3)"/>
      <sheetName val="터널조도"/>
      <sheetName val="암거날개벽"/>
      <sheetName val="접합수량(피벗)"/>
      <sheetName val="설명서_"/>
      <sheetName val="6PILE__(돌출)"/>
      <sheetName val="97년_추정"/>
      <sheetName val="4__주형설계"/>
      <sheetName val="4_2유효폭의_계산"/>
      <sheetName val="목차_"/>
      <sheetName val="4)유동표"/>
      <sheetName val="내역기준"/>
      <sheetName val="경산"/>
      <sheetName val="공구"/>
      <sheetName val="최적단면"/>
      <sheetName val="수요개발과판매량"/>
      <sheetName val="설계명세"/>
      <sheetName val="spiral"/>
      <sheetName val="2.건축"/>
      <sheetName val="갑지(추정)"/>
      <sheetName val="갑지1"/>
      <sheetName val="건축기계설비표선정수장"/>
      <sheetName val="내역서(전기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국도접속 차도부수량"/>
      <sheetName val="1062-X방향 "/>
      <sheetName val="슬래브수량"/>
      <sheetName val="상수도토공집계표"/>
      <sheetName val="견적서"/>
      <sheetName val="현장설명"/>
      <sheetName val="설계내역서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유효폭의 계산"/>
      <sheetName val="이토변실(A3-LINE)"/>
      <sheetName val="관급자재"/>
      <sheetName val="DATA 입력부"/>
      <sheetName val="원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9GNG운반"/>
      <sheetName val="데이타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동원인원"/>
      <sheetName val="TOTAL_BOQ"/>
      <sheetName val="Total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공사개요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총공사내역서"/>
      <sheetName val="공사직종별노임"/>
      <sheetName val="CON포장수량"/>
      <sheetName val="ACUNIT"/>
      <sheetName val="CONUNIT"/>
      <sheetName val="도근좌표"/>
      <sheetName val="소비자가"/>
      <sheetName val="부경대총괄내역서"/>
      <sheetName val="마산방향철근집계"/>
      <sheetName val="마산방향"/>
      <sheetName val="s"/>
      <sheetName val="CON'C"/>
      <sheetName val="백호우계수"/>
      <sheetName val="차압계산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토목주소"/>
      <sheetName val="기안"/>
      <sheetName val="1단계"/>
      <sheetName val="테이블"/>
      <sheetName val="관급자재대"/>
      <sheetName val="설계개요"/>
      <sheetName val="AIR SHOWER(3인용)"/>
      <sheetName val="노임,기계경비"/>
      <sheetName val="포장공사"/>
      <sheetName val="수량집계표"/>
      <sheetName val="1.수량집계"/>
      <sheetName val="영창26"/>
      <sheetName val="공문"/>
      <sheetName val="변경내역"/>
      <sheetName val="ⴭⴭⴭⴭⴭ"/>
      <sheetName val="보도공제면적"/>
      <sheetName val="사유서제출현황-2"/>
      <sheetName val="산출근거1"/>
      <sheetName val="건축원가계산서"/>
      <sheetName val="주차장(T4)"/>
      <sheetName val="면적산출근거(실측)"/>
      <sheetName val="인부신상자료"/>
      <sheetName val="대전(세창동)"/>
      <sheetName val="장비사양"/>
      <sheetName val="Tables"/>
      <sheetName val="공통가설"/>
      <sheetName val="수량BOQ"/>
      <sheetName val="unitpric"/>
      <sheetName val="계약서"/>
      <sheetName val="수량산출표"/>
      <sheetName val="입상내역"/>
      <sheetName val="포장(수량)-관로부"/>
      <sheetName val="재료비단가"/>
      <sheetName val="원가계산서"/>
      <sheetName val="토공집계(rp)"/>
      <sheetName val="자재표"/>
      <sheetName val="자재일람"/>
      <sheetName val="환율"/>
      <sheetName val="직원자료입력"/>
      <sheetName val="본사공가현황"/>
      <sheetName val="수량집계"/>
      <sheetName val="기타 정보통신공사"/>
      <sheetName val="식재인부"/>
      <sheetName val="1호토공"/>
      <sheetName val="공사비증감"/>
      <sheetName val="내역전기"/>
      <sheetName val="알맹이"/>
      <sheetName val="FAB4생산"/>
      <sheetName val="EQT-ESTN"/>
      <sheetName val="증감대비표"/>
      <sheetName val="4.하중산정"/>
      <sheetName val="재료단가"/>
      <sheetName val="기존단가 (2)"/>
      <sheetName val="우수공,맨홀,집수정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6공구(당초)"/>
      <sheetName val="종배수관설치현황"/>
      <sheetName val="가도공"/>
      <sheetName val="개산공사비"/>
      <sheetName val="정부노임단가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업체별기성내역"/>
      <sheetName val="수량분배표"/>
      <sheetName val="하수급견적대비"/>
      <sheetName val="7급줄떼공"/>
      <sheetName val="합계"/>
      <sheetName val="archi(본사)"/>
      <sheetName val="내역서1999_8최종"/>
      <sheetName val="단면_(2)"/>
      <sheetName val="8_석축단위(H=1_5M)"/>
      <sheetName val="세골재__T2_변경_현황"/>
      <sheetName val="0_단가"/>
      <sheetName val="PROJECT BRIEF(EX.NEW)"/>
      <sheetName val="대공종"/>
      <sheetName val="1Month+Sheet2!"/>
      <sheetName val="현황산출서"/>
      <sheetName val="내역서(중수)"/>
      <sheetName val="8설7발"/>
      <sheetName val="BOX 본체"/>
      <sheetName val="제수변 수량집계표(보통)"/>
      <sheetName val="기본파일"/>
      <sheetName val="결과조달"/>
      <sheetName val="공기압축기실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내역서_"/>
      <sheetName val="시설물기초"/>
      <sheetName val="역T형"/>
      <sheetName val="합계금액"/>
      <sheetName val="관리,공감"/>
      <sheetName val="WVAL"/>
      <sheetName val="1"/>
      <sheetName val="ITEM"/>
      <sheetName val="용산1(해보)"/>
      <sheetName val="몰탈재료산출"/>
      <sheetName val="일위대가(가설)"/>
      <sheetName val="연령현황"/>
      <sheetName val="전기일위대가"/>
      <sheetName val="hvac내역서(제어동)"/>
      <sheetName val="표지 (2)"/>
      <sheetName val="PAINT"/>
      <sheetName val="SUMMARY"/>
      <sheetName val="99노임기준"/>
      <sheetName val="총집계"/>
      <sheetName val="주경기-오배수"/>
      <sheetName val="2호맨홀공제수량"/>
      <sheetName val="토공총괄집계"/>
      <sheetName val="1.설계기준"/>
      <sheetName val="기기리스트"/>
      <sheetName val="1,2,3,4,5단위수량"/>
      <sheetName val="sw1"/>
      <sheetName val="W3단면"/>
      <sheetName val="송라터널총괄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토목검측서"/>
      <sheetName val="9811"/>
      <sheetName val="SG"/>
      <sheetName val="신호등일위대가"/>
      <sheetName val="흄관기초"/>
      <sheetName val="하조서"/>
      <sheetName val="database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공통비(전체)"/>
      <sheetName val="00000"/>
      <sheetName val="개요"/>
      <sheetName val="공사"/>
      <sheetName val="전기일위목록"/>
      <sheetName val="6월 출고 일일보고"/>
      <sheetName val="기성부분 내역집계표-기계공사"/>
      <sheetName val="단가파주4"/>
      <sheetName val="7-1.인건비"/>
      <sheetName val="기초(중마오수)"/>
      <sheetName val="중기조종사 단위단가"/>
      <sheetName val="하도급원가계산총괄표(식재)"/>
      <sheetName val="각사별공사비분개 "/>
      <sheetName val="지하"/>
      <sheetName val="당정동공통이수"/>
      <sheetName val="당정동경상이수"/>
      <sheetName val="옹벽수량집계"/>
      <sheetName val="배수통관(좌)"/>
      <sheetName val="양수장(기계)"/>
      <sheetName val="전동기"/>
      <sheetName val="B"/>
      <sheetName val="지역"/>
      <sheetName val="전기내역"/>
      <sheetName val="자재집계 (2)"/>
      <sheetName val="직재"/>
      <sheetName val="상부집계표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신규 수주분(사용자 정의)"/>
      <sheetName val="DATA2000"/>
      <sheetName val="공사비예산서(토목분)"/>
      <sheetName val="식재일위대가"/>
      <sheetName val="원가입력"/>
      <sheetName val="7.PILE  (돌출)"/>
      <sheetName val="손익분석"/>
      <sheetName val="일위대가(건축)"/>
      <sheetName val="직공비"/>
      <sheetName val="일반부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파일의이용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남양내역"/>
      <sheetName val="상 부"/>
      <sheetName val="현장소운반"/>
      <sheetName val="관구보호몰탈"/>
      <sheetName val="(1)본선수량집계"/>
      <sheetName val="CABLE"/>
      <sheetName val="옥외등신설"/>
      <sheetName val="저케CV22신설"/>
      <sheetName val="저케CV38신설"/>
      <sheetName val="저케CV8신설"/>
      <sheetName val="접지3종"/>
      <sheetName val="1.우편집중내역서"/>
      <sheetName val="조직표"/>
      <sheetName val="XL4Poppy"/>
      <sheetName val="정거장 설계조건"/>
      <sheetName val="건축공사집계"/>
      <sheetName val="자재테이블"/>
      <sheetName val="견적대비 견적서"/>
      <sheetName val="Toolbox"/>
      <sheetName val="오수공수량집계표"/>
      <sheetName val="신림자금"/>
      <sheetName val="2002년12월"/>
      <sheetName val="구조물공"/>
      <sheetName val="일위총괄"/>
      <sheetName val="사유서"/>
      <sheetName val="기초도면제작"/>
      <sheetName val="중간"/>
      <sheetName val="Eq. Mobilization"/>
      <sheetName val="(C)원내역"/>
      <sheetName val="1단계 (2)"/>
      <sheetName val="SANTOGO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안양동교 1안"/>
      <sheetName val="인공산출"/>
      <sheetName val="입찰견적보고서"/>
      <sheetName val="제경비산출서"/>
      <sheetName val="노면표지 수량"/>
      <sheetName val="토공사"/>
      <sheetName val="목록"/>
      <sheetName val="선수금"/>
      <sheetName val="제잡비계산"/>
      <sheetName val="환경평가"/>
      <sheetName val="인구"/>
      <sheetName val="load"/>
      <sheetName val="SHEET"/>
      <sheetName val="FORM-0"/>
      <sheetName val="유림콘도"/>
      <sheetName val="______PROJECT_hb___1__________2"/>
      <sheetName val="효성CB 1P기초"/>
      <sheetName val="총괄BOQ"/>
      <sheetName val="청주(철골발주의뢰서)"/>
      <sheetName val="중기목록표"/>
      <sheetName val="시간당중기사용료"/>
      <sheetName val="세부내역서"/>
      <sheetName val="직접경비호표"/>
      <sheetName val="산근(1)"/>
      <sheetName val="기본단가표"/>
      <sheetName val="토목-물가"/>
      <sheetName val="부대공"/>
      <sheetName val="유입량"/>
      <sheetName val="산출서양식01"/>
      <sheetName val="#4 PSV"/>
      <sheetName val="일용노무비지급명세서(7)"/>
      <sheetName val="중기가동(7)"/>
      <sheetName val="asd"/>
      <sheetName val="1TL종점(1)"/>
      <sheetName val="내역서1"/>
      <sheetName val="집 계 표"/>
      <sheetName val="지하시설물작성"/>
      <sheetName val="물푸기"/>
      <sheetName val="Manmonth(입력)"/>
      <sheetName val="직접재료비데이타"/>
      <sheetName val="Sheet1_(2)"/>
      <sheetName val="지장물조서"/>
      <sheetName val="L_RPTB03_01"/>
      <sheetName val="준공정산"/>
      <sheetName val="공사비예"/>
      <sheetName val="6.간접공사비 外"/>
      <sheetName val="기본가정"/>
      <sheetName val="수량산출서 갑지"/>
      <sheetName val="수정시산표"/>
      <sheetName val="지역별수출"/>
      <sheetName val="직종표"/>
      <sheetName val="효동종합건설(주)"/>
      <sheetName val="집"/>
      <sheetName val="교통안전시설집계표"/>
      <sheetName val="진입로 지세할증산출(다사분기)"/>
      <sheetName val=" FURNACE현설"/>
      <sheetName val="실행(1)"/>
      <sheetName val="C3"/>
      <sheetName val="sub"/>
      <sheetName val="배수관산출"/>
      <sheetName val="인입관수량총괄"/>
      <sheetName val="eq_data"/>
      <sheetName val="부하자료"/>
      <sheetName val="전산output"/>
      <sheetName val="인원배치"/>
      <sheetName val="제조원가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노.표-조"/>
      <sheetName val="건축내역서"/>
      <sheetName val="설비내역서"/>
      <sheetName val="전기내역서"/>
      <sheetName val="참조 (2)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정렬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UEC영화관본공사내역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주식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조경수목"/>
      <sheetName val="퇴직공제부금"/>
      <sheetName val="평균노임"/>
      <sheetName val="주안3차A-A"/>
      <sheetName val="16-1"/>
      <sheetName val="Detail"/>
      <sheetName val="산출근거(수정)"/>
      <sheetName val="기별(종합)"/>
      <sheetName val="출자한도"/>
      <sheetName val="간접비 총괄표"/>
      <sheetName val="1안"/>
      <sheetName val="RE9604"/>
      <sheetName val="load(지하층)"/>
      <sheetName val="국도접속_차도부수량"/>
      <sheetName val="연결관수량_(2)"/>
      <sheetName val="9509"/>
      <sheetName val="2004일위대가"/>
      <sheetName val="일용노임단가"/>
      <sheetName val="1공구원가계산서"/>
      <sheetName val="1공구 건정토건 토공"/>
      <sheetName val="발주참고#"/>
      <sheetName val="앉음벽 (2)"/>
      <sheetName val="집행내역(190403)"/>
      <sheetName val="관로조서"/>
      <sheetName val="TEST1"/>
      <sheetName val="일반전기(가설, 접지)"/>
      <sheetName val="99년하반기"/>
      <sheetName val="4.1DNR기계(공법)"/>
      <sheetName val="3.자재비(총괄)"/>
      <sheetName val="옥외외등집계표"/>
      <sheetName val="설원"/>
      <sheetName val="우수공,맨홀,집수_x0000_"/>
      <sheetName val="MIJIBI"/>
      <sheetName val="ELEC"/>
      <sheetName val="단가비교"/>
      <sheetName val="YANG"/>
      <sheetName val="설비원가"/>
      <sheetName val="목표세부명세"/>
      <sheetName val="기준단가현황"/>
      <sheetName val="공사개요(입력)"/>
      <sheetName val="마스터"/>
      <sheetName val="비주거용"/>
      <sheetName val="부대단위수량"/>
      <sheetName val="인사자료총집계"/>
      <sheetName val="투찰내역"/>
      <sheetName val="진단세부현황"/>
      <sheetName val="콘크리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>
        <row r="1">
          <cell r="A1" t="str">
            <v>시멘트,모래,자갈 산출표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>
        <row r="1">
          <cell r="A1" t="str">
            <v>시멘트,모래,자갈 산출표</v>
          </cell>
        </row>
      </sheetData>
      <sheetData sheetId="1024">
        <row r="1">
          <cell r="A1" t="str">
            <v>시멘트,모래,자갈 산출표</v>
          </cell>
        </row>
      </sheetData>
      <sheetData sheetId="1025">
        <row r="1">
          <cell r="A1" t="str">
            <v>시멘트,모래,자갈 산출표</v>
          </cell>
        </row>
      </sheetData>
      <sheetData sheetId="1026">
        <row r="1">
          <cell r="A1" t="str">
            <v>시멘트,모래,자갈 산출표</v>
          </cell>
        </row>
      </sheetData>
      <sheetData sheetId="1027">
        <row r="1">
          <cell r="A1" t="str">
            <v>시멘트,모래,자갈 산출표</v>
          </cell>
        </row>
      </sheetData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공사개요"/>
      <sheetName val="#REF"/>
      <sheetName val="내역서"/>
      <sheetName val="인건비"/>
      <sheetName val="대비"/>
      <sheetName val="Dae_Jiju"/>
      <sheetName val="Sikje_ingun"/>
      <sheetName val="TREE_D"/>
      <sheetName val="MIJIBI"/>
      <sheetName val="경비"/>
      <sheetName val="일위대가"/>
      <sheetName val="실행내역"/>
      <sheetName val="교대(A1)"/>
      <sheetName val="견적의뢰서"/>
      <sheetName val="배수공"/>
      <sheetName val="집계표"/>
      <sheetName val="건축내역"/>
      <sheetName val="가격조사서"/>
      <sheetName val="사용성검토"/>
      <sheetName val="해평견적"/>
      <sheetName val="Sheet1 (2)"/>
      <sheetName val="청천내"/>
      <sheetName val="재료비"/>
      <sheetName val="별표총괄"/>
      <sheetName val="총괄내역서"/>
      <sheetName val="시공여유율"/>
      <sheetName val="BID"/>
      <sheetName val="양수장(기계)"/>
      <sheetName val="Sheet1"/>
      <sheetName val="장비집계"/>
      <sheetName val="노임"/>
      <sheetName val="실행철강하도"/>
      <sheetName val="EUL"/>
      <sheetName val="일H35Y4"/>
      <sheetName val="동력부하계산"/>
      <sheetName val="대림경상68억"/>
      <sheetName val="제수"/>
      <sheetName val="공기"/>
      <sheetName val="노무비계"/>
      <sheetName val="부하(성남)"/>
      <sheetName val="공통가설"/>
      <sheetName val="공사비총괄표"/>
      <sheetName val="공종별"/>
      <sheetName val="Sheet17"/>
      <sheetName val="도시가스현황"/>
      <sheetName val="내역"/>
      <sheetName val="간접"/>
      <sheetName val="단위단가"/>
      <sheetName val="중기사용료"/>
      <sheetName val="새공통"/>
      <sheetName val="대전-교대(A1-A2)"/>
      <sheetName val="물가변동 총괄서"/>
      <sheetName val="수량조서(신)"/>
      <sheetName val="금액내역서"/>
      <sheetName val="취수탑"/>
      <sheetName val="맨홀수량"/>
      <sheetName val="설계조건"/>
      <sheetName val="허용전류-IEC"/>
      <sheetName val="허용전류-IEC DATA"/>
      <sheetName val="변수데이타"/>
      <sheetName val="Sheet3"/>
      <sheetName val="제잡비"/>
      <sheetName val="증감내역서"/>
      <sheetName val="저"/>
      <sheetName val="현황산출서"/>
      <sheetName val="기초1"/>
      <sheetName val="본선 토공 분배표"/>
      <sheetName val="방배동내역(리라)"/>
      <sheetName val="건축공사집계표"/>
      <sheetName val="방배동내역 (총괄)"/>
      <sheetName val="부대공사총괄"/>
      <sheetName val="낙찰표"/>
      <sheetName val="조명시설"/>
      <sheetName val="프랜트면허"/>
      <sheetName val="토목주소"/>
      <sheetName val="부속동"/>
      <sheetName val="ASALTOTA"/>
      <sheetName val="인사자료총집계"/>
      <sheetName val="TEST1"/>
      <sheetName val="평가데이터"/>
      <sheetName val="EQUIP LIST"/>
      <sheetName val="수량집계"/>
      <sheetName val="7.1유효폭"/>
      <sheetName val="기본단가"/>
      <sheetName val="DATE"/>
      <sheetName val="현장관리비 산출내역"/>
      <sheetName val="노임단가"/>
      <sheetName val="36+45-113-18+19+20I"/>
      <sheetName val="현장관리비"/>
      <sheetName val="정부노임단가"/>
      <sheetName val="특수선일위대가"/>
      <sheetName val="장비내역서"/>
      <sheetName val="부하계산서"/>
      <sheetName val="방배동내역(한영)"/>
      <sheetName val="CTEMCOST"/>
      <sheetName val="노무비단가"/>
      <sheetName val="단면치수"/>
      <sheetName val="도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데이타"/>
      <sheetName val="변경내역대비표(2)"/>
      <sheetName val="단면 (2)"/>
      <sheetName val="토사(PE)"/>
      <sheetName val="갑지1"/>
      <sheetName val="구조물견적"/>
      <sheetName val="물가시세"/>
      <sheetName val="자료"/>
      <sheetName val="Y-WORK"/>
      <sheetName val="INPUT"/>
      <sheetName val="수량3"/>
      <sheetName val="3.공통공사대비"/>
      <sheetName val="000000"/>
      <sheetName val="공사비예산서(토목분)"/>
      <sheetName val="물량"/>
      <sheetName val="뚝토공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주식"/>
      <sheetName val="영동(D)"/>
      <sheetName val="원형1호맨홀토공수량"/>
      <sheetName val="BOX 본체"/>
      <sheetName val="MAT"/>
      <sheetName val="갑지(추정)"/>
      <sheetName val="JUCKEYK"/>
      <sheetName val=" "/>
      <sheetName val="WORK"/>
      <sheetName val="외자배분"/>
      <sheetName val="외자내역"/>
      <sheetName val="일위대가(가설)"/>
      <sheetName val="표지"/>
      <sheetName val="단가조사표"/>
      <sheetName val="설계개요"/>
      <sheetName val="예가표"/>
      <sheetName val="출자한도"/>
      <sheetName val="각사별공사비분개 "/>
      <sheetName val="바닥판"/>
      <sheetName val="1,2,3,4,5단위수량"/>
      <sheetName val="해외법인"/>
      <sheetName val="JUCK"/>
      <sheetName val="일년TOTAL"/>
      <sheetName val="총괄표"/>
      <sheetName val="적용률"/>
      <sheetName val="전기"/>
      <sheetName val="침하계"/>
      <sheetName val="자재단가"/>
      <sheetName val="대로근거"/>
      <sheetName val="중로근거"/>
      <sheetName val="경비2내역"/>
      <sheetName val="을 2"/>
      <sheetName val="을 1"/>
      <sheetName val="일위대가표"/>
      <sheetName val="자재수량"/>
      <sheetName val="정SW_원_"/>
      <sheetName val="입찰안"/>
      <sheetName val="차액보증"/>
      <sheetName val="현장지지물물량"/>
      <sheetName val="기계경비(시간당)"/>
      <sheetName val="램머"/>
      <sheetName val="SG"/>
      <sheetName val="제경비"/>
      <sheetName val="실적"/>
      <sheetName val="입력(K0)"/>
      <sheetName val="노무비"/>
      <sheetName val="찍기"/>
      <sheetName val="별표"/>
      <sheetName val="자재조사표"/>
      <sheetName val="9GNG운반"/>
      <sheetName val="터널전기"/>
      <sheetName val="9811"/>
      <sheetName val="Sheet5"/>
      <sheetName val="발생토"/>
      <sheetName val="계수시트"/>
      <sheetName val="식재인부"/>
      <sheetName val="간접비"/>
      <sheetName val="6호기"/>
      <sheetName val="유기공정"/>
      <sheetName val="Sheet2"/>
      <sheetName val="설계흐름도"/>
      <sheetName val="S1"/>
      <sheetName val="연돌일위집계"/>
      <sheetName val="정렬"/>
      <sheetName val="COVER-P"/>
      <sheetName val="2006납품"/>
      <sheetName val="6PILE  (돌출)"/>
      <sheetName val="70%"/>
      <sheetName val="기기리스트"/>
      <sheetName val="노임이"/>
      <sheetName val="산출금액내역"/>
      <sheetName val="견적대비표"/>
      <sheetName val="공내역서"/>
      <sheetName val="단위중기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공문(신)"/>
      <sheetName val="적용단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L-type"/>
      <sheetName val="표준건축비"/>
      <sheetName val="수량산출"/>
      <sheetName val="결재갑지"/>
      <sheetName val="일위대가(건축)"/>
      <sheetName val="D-3109"/>
      <sheetName val="ABUT수량-A1"/>
      <sheetName val="1.취수장"/>
      <sheetName val="마감사양"/>
      <sheetName val="터널조도"/>
      <sheetName val="기성집계"/>
      <sheetName val="전체"/>
      <sheetName val="3련 BOX"/>
      <sheetName val="TB-내역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중기일위대가"/>
      <sheetName val="Sheet6"/>
      <sheetName val="기성금내역서"/>
      <sheetName val="자바라1"/>
      <sheetName val="해외 연수비용 계산-삭제"/>
      <sheetName val="해외 기술훈련비 (합계)"/>
      <sheetName val="2000년1차"/>
      <sheetName val="결과조달"/>
      <sheetName val="옹벽(수량)"/>
      <sheetName val="12호기내역서(건축분)"/>
      <sheetName val="암거날개벽"/>
      <sheetName val="2"/>
      <sheetName val="Sheet4"/>
      <sheetName val="품셈TABLE"/>
      <sheetName val="배명(단가)"/>
      <sheetName val="옹벽수량집계"/>
      <sheetName val="1SPAN"/>
      <sheetName val="기초"/>
      <sheetName val="수량집계표"/>
      <sheetName val="공종별수량집계"/>
      <sheetName val="골조시행"/>
      <sheetName val="TYPE A"/>
      <sheetName val="기둥(원형)"/>
      <sheetName val="U-TYPE(1)"/>
      <sheetName val="맨홀토공산출"/>
      <sheetName val="부도어음"/>
      <sheetName val="Baby일위대가"/>
      <sheetName val="7-3단면_상시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금융비용"/>
      <sheetName val="1ST"/>
      <sheetName val="WEON"/>
      <sheetName val="기경집계"/>
      <sheetName val="시설물일위"/>
      <sheetName val="FORM-0"/>
      <sheetName val="구성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수정2"/>
      <sheetName val="산출근거"/>
      <sheetName val="단가산출1"/>
      <sheetName val="단가산출2"/>
      <sheetName val="철거산출근거"/>
      <sheetName val="원가1(기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영업2"/>
      <sheetName val="C &amp; G RHS"/>
      <sheetName val="산출내역서집계표"/>
      <sheetName val="장비투입 (2)"/>
      <sheetName val="장문교(대전)"/>
      <sheetName val="#10거푸집유로폼(0~7m)"/>
      <sheetName val="상부하중"/>
      <sheetName val="풍하중1"/>
      <sheetName val="2000년 공정표"/>
      <sheetName val="경영상태"/>
      <sheetName val="96까지"/>
      <sheetName val="97년"/>
      <sheetName val="98이후"/>
      <sheetName val="수량명세서"/>
      <sheetName val="공사내역"/>
      <sheetName val="메서,변+증"/>
      <sheetName val="K55수출"/>
      <sheetName val="c_balju"/>
      <sheetName val="방송(체육관)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1공구 건정토건 토공"/>
      <sheetName val="단기차입금"/>
      <sheetName val="5사남"/>
      <sheetName val="CC16-내역서"/>
      <sheetName val="Total"/>
      <sheetName val="식재"/>
      <sheetName val="시설물"/>
      <sheetName val="식재출력용"/>
      <sheetName val="유지관리"/>
      <sheetName val="1안98Billing"/>
      <sheetName val="유림골조"/>
      <sheetName val="설비원가"/>
      <sheetName val="예산총괄표"/>
      <sheetName val="투자효율분석"/>
      <sheetName val="설계명세서"/>
      <sheetName val="9"/>
      <sheetName val="설계기준"/>
      <sheetName val="DANGA"/>
      <sheetName val="전기일위대가"/>
      <sheetName val="신림자금"/>
      <sheetName val="일위대가목차"/>
      <sheetName val="변경내역"/>
      <sheetName val="목표세부명세"/>
      <sheetName val="선로정수계산"/>
      <sheetName val="수문보고"/>
      <sheetName val="날개벽(시점좌측)"/>
      <sheetName val="참조"/>
      <sheetName val="간접1"/>
      <sheetName val="실시공"/>
      <sheetName val="기성내역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°©Áö"/>
      <sheetName val="기지국"/>
      <sheetName val="수질정화시설"/>
      <sheetName val="교대시점"/>
      <sheetName val="비탈면보호공수량산출"/>
      <sheetName val="CAL"/>
      <sheetName val="L_type"/>
      <sheetName val="토공산출(주차장)"/>
      <sheetName val="CON포장수량"/>
      <sheetName val="ACUNIT"/>
      <sheetName val="CONUNIT"/>
      <sheetName val="포장공"/>
      <sheetName val="간지"/>
      <sheetName val="신우"/>
      <sheetName val="과천MAIN"/>
      <sheetName val="물량표"/>
      <sheetName val="변경원가서갑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교각계산"/>
      <sheetName val="Process Piping"/>
      <sheetName val="BQ(실행)"/>
      <sheetName val="소비자가"/>
      <sheetName val="20관리비율"/>
      <sheetName val="49일위"/>
      <sheetName val="경비_원본"/>
      <sheetName val="품셈기준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jobhist"/>
      <sheetName val="조내역"/>
      <sheetName val="건축공사요약표"/>
      <sheetName val="집계내역서(가압장)"/>
      <sheetName val="흐름도"/>
      <sheetName val="5.3 단면가정"/>
      <sheetName val="화전내"/>
      <sheetName val="2000용수잠관-수량집계"/>
      <sheetName val="은행"/>
      <sheetName val="기성신청"/>
      <sheetName val="내역서(기성청구)"/>
      <sheetName val="TYPE-A"/>
      <sheetName val="수리결과"/>
      <sheetName val="단위수량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중동공구"/>
      <sheetName val="AC포장수량"/>
      <sheetName val="증감대비"/>
      <sheetName val="수량이동"/>
      <sheetName val="펌프장수량산출(토)"/>
      <sheetName val="설산1.나"/>
      <sheetName val="본사S"/>
      <sheetName val="상행-교대(A1-A2)"/>
      <sheetName val="설비"/>
      <sheetName val="목록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수량산출서-2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A-100전제"/>
      <sheetName val="수량산출서 갑지"/>
      <sheetName val="SPEC"/>
      <sheetName val="DC-2303"/>
      <sheetName val="O＆P"/>
      <sheetName val="결재판(삭제하지말아주세요)"/>
      <sheetName val="배관내역"/>
      <sheetName val="산출서양식01"/>
      <sheetName val="2연BOX"/>
      <sheetName val="내역표지"/>
      <sheetName val="PI"/>
      <sheetName val="충주"/>
      <sheetName val="성곽내역서"/>
      <sheetName val="철골공사"/>
      <sheetName val="1TL종점(1)"/>
      <sheetName val="960318-1"/>
      <sheetName val="0"/>
      <sheetName val="조도계산서 (도서)"/>
      <sheetName val="FB25JN"/>
      <sheetName val="S12"/>
      <sheetName val="S9"/>
      <sheetName val="S14"/>
      <sheetName val="예가대비"/>
      <sheetName val="Calculation"/>
      <sheetName val="토공사"/>
      <sheetName val="tggwan(mac)"/>
      <sheetName val="우각부보강"/>
      <sheetName val="공종별집계표"/>
      <sheetName val="인천성심병원"/>
      <sheetName val="할증 "/>
      <sheetName val="FLA"/>
      <sheetName val="시멘트"/>
      <sheetName val="주공 갑지"/>
      <sheetName val="기안"/>
      <sheetName val="허용전류_IEC"/>
      <sheetName val="허용전류_IEC DATA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토목"/>
      <sheetName val="산1~6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SBT NO Proj. Controlling Report"/>
      <sheetName val="품의"/>
      <sheetName val="구체"/>
      <sheetName val="중기비"/>
      <sheetName val="xxxxxx"/>
      <sheetName val="구역화물"/>
      <sheetName val="공종별집계표(건축)"/>
      <sheetName val="FOOTING단면력"/>
      <sheetName val="산근터빈"/>
      <sheetName val="품의서"/>
      <sheetName val="배수내역"/>
      <sheetName val="기둥"/>
      <sheetName val="자"/>
      <sheetName val="노"/>
      <sheetName val="하도내역 (철콘)"/>
      <sheetName val="잡비계산"/>
      <sheetName val="공문갑지"/>
      <sheetName val="사통"/>
      <sheetName val="아산추가1220"/>
      <sheetName val="COA-17"/>
      <sheetName val="C-18"/>
      <sheetName val="견적서"/>
      <sheetName val="산출내역서"/>
      <sheetName val="원가"/>
      <sheetName val="교통대책내역"/>
      <sheetName val="PHC파일 천공 및 항타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9609Aß"/>
      <sheetName val="업무계획1"/>
      <sheetName val="참고"/>
      <sheetName val="충돌 내용"/>
      <sheetName val="예산서"/>
      <sheetName val="3BL공동구 수량"/>
      <sheetName val="R.C RAHMEN 해석"/>
      <sheetName val="기초공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APT"/>
      <sheetName val="작성방법"/>
      <sheetName val="21301동"/>
      <sheetName val="부안일위"/>
      <sheetName val="공사원가"/>
      <sheetName val="5.모델링"/>
      <sheetName val="G2설비도급"/>
      <sheetName val="가설건물"/>
      <sheetName val="Quantity"/>
      <sheetName val="??"/>
      <sheetName val="방음벽연장집계-여기까지만 출력"/>
      <sheetName val="공사유형"/>
      <sheetName val="토적표"/>
      <sheetName val="맨홀수량집계"/>
      <sheetName val="h-013211-2"/>
      <sheetName val="PKG"/>
      <sheetName val="입적표"/>
      <sheetName val="일위목록"/>
      <sheetName val="플랜트 설치"/>
      <sheetName val="소일위대가코드표"/>
      <sheetName val="Du toan"/>
      <sheetName val="Keothep"/>
      <sheetName val="Re-bar"/>
      <sheetName val="WEIGHT_LIST"/>
      <sheetName val="산#2-1_(2)"/>
      <sheetName val="전체수량집계"/>
      <sheetName val="을지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세부내역서"/>
      <sheetName val="_x0000__x0008__x0000__x0004__x0000_"/>
      <sheetName val="ࠀ฀ࠀ؀ԀЀԀ̀"/>
      <sheetName val="우수"/>
      <sheetName val="UB2"/>
      <sheetName val="변수값"/>
      <sheetName val="중기상차"/>
      <sheetName val="AS복구"/>
      <sheetName val="중기터파기"/>
      <sheetName val="명세서"/>
      <sheetName val="1.1서버도입"/>
      <sheetName val="순환펌프"/>
      <sheetName val="저수조"/>
      <sheetName val="급,배기팬"/>
      <sheetName val="급탕순환펌프"/>
      <sheetName val="AH-1 "/>
      <sheetName val="OHU"/>
      <sheetName val="퇴직공제"/>
      <sheetName val="건강보험료"/>
      <sheetName val="노인장기요양보험료"/>
      <sheetName val="건축원가계산서"/>
      <sheetName val="장비 (2)"/>
      <sheetName val="지수적용공사비내역서"/>
      <sheetName val="SANBAISU"/>
      <sheetName val="냉매배관"/>
      <sheetName val="드레인"/>
      <sheetName val="기타"/>
      <sheetName val="TRE TABLE"/>
      <sheetName val="CONCRETE"/>
      <sheetName val="경제성분석"/>
      <sheetName val="공통부대비"/>
      <sheetName val="동원인원산출"/>
      <sheetName val="공사종류(참고)"/>
      <sheetName val="2차선환산길이"/>
      <sheetName val="G.R300경비"/>
      <sheetName val="관급"/>
      <sheetName val="96보완계획7_12"/>
      <sheetName val="96보완계획7.12"/>
      <sheetName val="전계가"/>
      <sheetName val="SRC-B3U2"/>
      <sheetName val="L형옹벽(key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비교1"/>
      <sheetName val="0217상가미분양자산"/>
      <sheetName val="포장절단"/>
      <sheetName val="부표총괄"/>
      <sheetName val="DHEQSUPT"/>
      <sheetName val="B"/>
      <sheetName val="2월가격표-ESG-1월"/>
      <sheetName val="현장명령서"/>
      <sheetName val="동원(3-"/>
      <sheetName val="우수공총괄수량집계"/>
      <sheetName val="우수공사"/>
      <sheetName val="확인서"/>
      <sheetName val="수원공공사비"/>
      <sheetName val="95D"/>
      <sheetName val="94D"/>
      <sheetName val="list price"/>
      <sheetName val="단가비교"/>
      <sheetName val="공정data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동원(_x0000__x0000_"/>
      <sheetName val="음료赐㭯"/>
      <sheetName val="3.바닥판설계"/>
      <sheetName val="유림총괄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UB Beam Box-up"/>
      <sheetName val="Rate"/>
      <sheetName val="DOOR&amp;WINDOW"/>
      <sheetName val="급여명세서"/>
      <sheetName val="급여등록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관급자재㧈_x0014_冈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철콘"/>
      <sheetName val="공사비산출내역"/>
      <sheetName val="계산결과(출력하지말것)"/>
      <sheetName val="공사비"/>
      <sheetName val="터널길이별 m당 단가"/>
      <sheetName val="TOWER 12TON"/>
      <sheetName val="TOWER 10TON"/>
      <sheetName val="A-TYPE 단위수량"/>
      <sheetName val="산근"/>
      <sheetName val="대운산출"/>
      <sheetName val="태화42 "/>
      <sheetName val="토목공사"/>
      <sheetName val="단가표"/>
      <sheetName val="유림콘도"/>
      <sheetName val="신표지1"/>
      <sheetName val="N賃率-職"/>
      <sheetName val="48전력선로일위"/>
      <sheetName val="은_x0000_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경비산출"/>
      <sheetName val="영업3"/>
      <sheetName val="허용전류_′近丂"/>
      <sheetName val="허용전류_ê_x0000_Ԁ"/>
      <sheetName val="내역전기"/>
      <sheetName val="2공구수량"/>
      <sheetName val="EQUIP_LIST룕"/>
      <sheetName val="EQUIP_LISTⷕ"/>
      <sheetName val="EQUIP_LIST䣕"/>
      <sheetName val="동원·_x0000__x0000_"/>
      <sheetName val="동원×"/>
      <sheetName val="발주내역"/>
      <sheetName val="04.설변내역서"/>
      <sheetName val="95삼성급(본사)"/>
      <sheetName val="NhanCong"/>
      <sheetName val="THCP Lap dat"/>
      <sheetName val="Ts"/>
      <sheetName val="QD957"/>
      <sheetName val="BANG TONG HOP (2)"/>
      <sheetName val="Div26 - Elect"/>
      <sheetName val="BG"/>
      <sheetName val="SITE-E"/>
      <sheetName val="一発シート"/>
      <sheetName val="DTICH"/>
      <sheetName val="Gia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노무비(전지2기)"/>
      <sheetName val="수목데이타 "/>
      <sheetName val="실행갑지"/>
      <sheetName val="중곡동"/>
      <sheetName val="결제방"/>
      <sheetName val="J형측구단위수량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2연_x0000_́"/>
      <sheetName val="VXXXXX"/>
      <sheetName val="연도별cash"/>
      <sheetName val="Basisdatei"/>
      <sheetName val="시멘트 및 골재량산출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백호우계수"/>
      <sheetName val="토목변경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수량산출Ü_x0000_䰀_xde75_"/>
      <sheetName val="수량산출ԯ_x0000_缀_x0000_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NhapSL"/>
      <sheetName val="Thep-MatCat"/>
      <sheetName val="Kiem-Toan"/>
      <sheetName val="MTP"/>
      <sheetName val="MTP1"/>
      <sheetName val="M1-XL-1b.KLthep"/>
      <sheetName val="PS-Labour_M"/>
      <sheetName val="계약전체U_x0000_Ԁ"/>
      <sheetName val="광계통도 기입양식(기입후 Sheet숨기기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Bìa"/>
      <sheetName val="Bảng KLHT"/>
      <sheetName val="Summary"/>
      <sheetName val="RC WORK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M2. FIRE FIGHTING SYSTEM V1"/>
      <sheetName val="M3. FIRE ALARM SYSTEM V1"/>
      <sheetName val="VL"/>
      <sheetName val="Prelims"/>
      <sheetName val="外気負荷"/>
      <sheetName val="eq_data"/>
      <sheetName val="SEX"/>
      <sheetName val="Tien do TV"/>
      <sheetName val="Config"/>
      <sheetName val="CP Du phong"/>
      <sheetName val="THCP xay dung"/>
      <sheetName val="Tong hop kinh phi"/>
      <sheetName val="HRG BHN"/>
      <sheetName val="TONGKE-HT"/>
      <sheetName val="Electrical Works"/>
      <sheetName val="H_T_ INCOMING SYSTEM"/>
      <sheetName val="CTG"/>
      <sheetName val="KLDT DIEN"/>
      <sheetName val="Dinh muc CP KTCB khac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8공구 강재 수량"/>
      <sheetName val="1공구_건정토건__x0000__x0000_"/>
      <sheetName val="단가산출서"/>
      <sheetName val="노무산출"/>
      <sheetName val="정산내역서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우각부보_x001f_"/>
      <sheetName val="106C03曐ɀ"/>
      <sheetName val="집계내역서(가압 ㍚"/>
      <sheetName val="1공구_x0005__x0000__x0000__x0000_"/>
      <sheetName val="UEC영화관본공사내역"/>
      <sheetName val="정산서"/>
      <sheetName val="부재력정리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/>
      <sheetData sheetId="700"/>
      <sheetData sheetId="701"/>
      <sheetData sheetId="702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/>
      <sheetData sheetId="1397" refreshError="1"/>
      <sheetData sheetId="1398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/>
      <sheetData sheetId="1423" refreshError="1"/>
      <sheetData sheetId="1424" refreshError="1"/>
      <sheetData sheetId="1425" refreshError="1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/>
      <sheetData sheetId="1702"/>
      <sheetData sheetId="1703"/>
      <sheetData sheetId="1704" refreshError="1"/>
      <sheetData sheetId="1705" refreshError="1"/>
      <sheetData sheetId="1706" refreshError="1"/>
      <sheetData sheetId="1707"/>
      <sheetData sheetId="1708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</sheetNames>
    <definedNames>
      <definedName name="가능"/>
      <definedName name="가로등"/>
      <definedName name="가로등입력"/>
      <definedName name="간지"/>
      <definedName name="견적서1"/>
      <definedName name="경유가격"/>
      <definedName name="계산서2"/>
      <definedName name="공"/>
      <definedName name="공구"/>
      <definedName name="공사비산출근거"/>
      <definedName name="구룡"/>
      <definedName name="기둥집계"/>
      <definedName name="기타자재"/>
      <definedName name="ㄴㄹㄴㅇㄹㄴ"/>
      <definedName name="나나나"/>
      <definedName name="나나나나나"/>
      <definedName name="남산"/>
      <definedName name="내선전공"/>
      <definedName name="노임단가수정완료"/>
      <definedName name="대명1"/>
      <definedName name="대명갑지"/>
      <definedName name="대화상자표시"/>
      <definedName name="등용구분"/>
      <definedName name="등주높이"/>
      <definedName name="ㄹㄹㅇㄷㄷㄷ"/>
      <definedName name="ㄺㅀ"/>
      <definedName name="매크로1"/>
      <definedName name="물량대비"/>
      <definedName name="물량대비1"/>
      <definedName name="물량정산1"/>
      <definedName name="물량집계설계"/>
      <definedName name="ㅂㅂ"/>
      <definedName name="바보"/>
      <definedName name="비교표"/>
      <definedName name="사용램프"/>
      <definedName name="설계집계"/>
      <definedName name="신호기"/>
      <definedName name="실제"/>
      <definedName name="실행75.5"/>
      <definedName name="실행총괄"/>
      <definedName name="심사평가내역"/>
      <definedName name="ㅗㅅㅅㄹ"/>
      <definedName name="연접물량"/>
      <definedName name="옥"/>
      <definedName name="옥와ㄱ"/>
      <definedName name="원가1"/>
      <definedName name="이읍"/>
      <definedName name="자재단가수정완료"/>
      <definedName name="저압케이블공"/>
      <definedName name="점멸기입력"/>
      <definedName name="조도계산"/>
      <definedName name="조도계산2"/>
      <definedName name="조도계산3"/>
      <definedName name="조도등주종류"/>
      <definedName name="조도케이블길이"/>
      <definedName name="조수"/>
      <definedName name="중기기사"/>
      <definedName name="지입자재"/>
      <definedName name="참조"/>
      <definedName name="취소"/>
      <definedName name="크레인가격"/>
      <definedName name="터널"/>
      <definedName name="통합"/>
      <definedName name="폐기물"/>
      <definedName name="품"/>
      <definedName name="품의서"/>
      <definedName name="황"/>
      <definedName name="ahwl"/>
      <definedName name="CG"/>
      <definedName name="ENG"/>
      <definedName name="g_sort"/>
      <definedName name="han"/>
      <definedName name="PNT"/>
      <definedName name="rkstjs"/>
      <definedName name="SC"/>
      <definedName name="SHDLAEKSRKTNWJD"/>
      <definedName name="shoe"/>
      <definedName name="SO"/>
      <definedName name="TLFTN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총(건축)"/>
      <sheetName val="별표(건축)"/>
      <sheetName val="Book1"/>
      <sheetName val="일반공사"/>
    </sheetNames>
    <definedNames>
      <definedName name="간" refersTo="#REF!"/>
      <definedName name="간간" refersTo="#REF!"/>
      <definedName name="강교" refersTo="#REF!"/>
      <definedName name="강교2" refersTo="#REF!"/>
      <definedName name="구간삽도" refersTo="#REF!"/>
      <definedName name="구삼" refersTo="#REF!"/>
      <definedName name="구전" refersTo="#REF!"/>
      <definedName name="camberWork" refersTo="#REF!"/>
      <definedName name="gu" refersTo="#REF!"/>
      <definedName name="gus" refersTo="#REF!"/>
      <definedName name="설계단면력요약.SAP90Work" refersTo="#REF!"/>
      <definedName name="안녕" refersTo="#REF!"/>
      <definedName name="여러분" refersTo="#REF!"/>
      <definedName name="원가계산" refersTo="#REF!"/>
      <definedName name="원가계산창" refersTo="#REF!"/>
      <definedName name="이미도" refersTo="#REF!"/>
      <definedName name="인쇄양식" refersTo="#REF!"/>
      <definedName name="자재인력조달" refersTo="#REF!"/>
      <definedName name="전주천" refersTo="#REF!"/>
      <definedName name="철콘공사" refersTo="#REF!"/>
      <definedName name="통복천" refersTo="#REF!"/>
      <definedName name="투찰서_2" refersTo="#REF!"/>
      <definedName name="투찰서_3" refersTo="#REF!"/>
      <definedName name="투찰서2" refersTo="#REF!"/>
      <definedName name="ㅍㅇ" refersTo="#REF!"/>
      <definedName name="후다" refersTo="#REF!"/>
    </definedNames>
    <sheetDataSet>
      <sheetData sheetId="0">
        <row r="4">
          <cell r="F4">
            <v>0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한국중공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대로근거"/>
      <sheetName val="중로근거"/>
      <sheetName val="내역서 "/>
      <sheetName val="단가"/>
      <sheetName val="1.설계조건"/>
      <sheetName val="교각1"/>
      <sheetName val="단가산출서1"/>
      <sheetName val="식재총괄"/>
      <sheetName val="을"/>
      <sheetName val="노임이"/>
      <sheetName val="DATA"/>
      <sheetName val="전기"/>
      <sheetName val="전체"/>
      <sheetName val="철근단면적"/>
      <sheetName val="CODE"/>
      <sheetName val="#REF"/>
      <sheetName val="보온자재단가표"/>
      <sheetName val="입찰안"/>
      <sheetName val="자료"/>
      <sheetName val="COPING"/>
      <sheetName val="Y-WORK"/>
      <sheetName val="기둥(원형)"/>
      <sheetName val="하도금액분계"/>
      <sheetName val="산출근거"/>
      <sheetName val="코드표"/>
      <sheetName val="견적990322"/>
      <sheetName val="원형맨홀수량"/>
      <sheetName val="단면가정"/>
      <sheetName val="ABUT수량-A1"/>
      <sheetName val="danga"/>
      <sheetName val="ilch"/>
      <sheetName val="guard(mac)"/>
      <sheetName val="가도공"/>
      <sheetName val="좌측"/>
      <sheetName val="수입"/>
      <sheetName val="hvac(제어동)"/>
      <sheetName val="단위수량"/>
      <sheetName val="9GNG운반"/>
      <sheetName val="SLAB&quot;1&quot;"/>
      <sheetName val="식생블럭단위수량"/>
      <sheetName val="Sheet1"/>
      <sheetName val="INPUT"/>
      <sheetName val="조경"/>
      <sheetName val="DATE"/>
      <sheetName val="방음벽기초(H=4m)"/>
      <sheetName val="Macro(전선)"/>
      <sheetName val="SILICATE"/>
      <sheetName val="TB-내역서"/>
      <sheetName val="업체별기성내역"/>
      <sheetName val="내역서_"/>
      <sheetName val="토목"/>
      <sheetName val="70%"/>
      <sheetName val="일위대가9803"/>
      <sheetName val="내역서"/>
      <sheetName val="시설물기초"/>
      <sheetName val="대비"/>
      <sheetName val="구조물철거타공정이월"/>
      <sheetName val="역T형"/>
      <sheetName val="TYPE-A"/>
      <sheetName val="8.PILE  (돌출)"/>
      <sheetName val="합계금액"/>
      <sheetName val="주차구획선수량"/>
      <sheetName val="몰탈재료산출"/>
      <sheetName val="일위대가(가설)"/>
      <sheetName val="노임단가"/>
      <sheetName val="설계예산"/>
      <sheetName val="Macro1"/>
      <sheetName val="연령현황"/>
      <sheetName val="데이타"/>
      <sheetName val="Front"/>
      <sheetName val="wall"/>
      <sheetName val="전기일위대가"/>
      <sheetName val="hvac내역서(제어동)"/>
      <sheetName val="자재단가"/>
      <sheetName val="관리,공감"/>
      <sheetName val="노임"/>
      <sheetName val="WVAL"/>
      <sheetName val="1"/>
      <sheetName val="ITEM"/>
      <sheetName val="용산1(해보)"/>
      <sheetName val="터파기및재료"/>
      <sheetName val="3.하중산정4.지지력"/>
      <sheetName val="표지 (2)"/>
      <sheetName val="분석"/>
      <sheetName val="개산공사비"/>
      <sheetName val="대전21토목내역서"/>
      <sheetName val="금액내역서"/>
      <sheetName val="실행철강하도"/>
      <sheetName val="일반부표"/>
      <sheetName val="수로단위수량"/>
      <sheetName val="기초일위"/>
      <sheetName val="수목단가"/>
      <sheetName val="시설수량표"/>
      <sheetName val="시설일위"/>
      <sheetName val="식재수량표"/>
      <sheetName val="식재일위"/>
      <sheetName val="총괄표"/>
      <sheetName val="설명서 "/>
      <sheetName val="세목전체"/>
      <sheetName val="20관리비율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99노임기준"/>
      <sheetName val="1. 설계조건 2.단면가정 3. 하중계산"/>
      <sheetName val="DATA 입력란"/>
      <sheetName val="송라터널총괄"/>
      <sheetName val="절취및터파기"/>
      <sheetName val="가중치"/>
      <sheetName val="2호맨홀공제수량"/>
      <sheetName val="토공총괄집계"/>
      <sheetName val="하수급견적대비"/>
      <sheetName val="조명율표"/>
      <sheetName val="1,2,3,4,5단위수량"/>
      <sheetName val="설직재-1"/>
      <sheetName val="일위대가(계측기설치)"/>
      <sheetName val="CON포장수량"/>
      <sheetName val="CONUNIT"/>
      <sheetName val="포장공"/>
      <sheetName val="N賃率-職"/>
      <sheetName val="제직재"/>
      <sheetName val="제-노임"/>
      <sheetName val="단면 (2)"/>
      <sheetName val="일위대가표"/>
      <sheetName val="설계조건"/>
      <sheetName val="우수공"/>
      <sheetName val="물량표S"/>
      <sheetName val="PAINT"/>
      <sheetName val="SUMMARY"/>
      <sheetName val="물량표"/>
      <sheetName val="물량표(신)"/>
      <sheetName val="교대(A1)"/>
      <sheetName val="총괄내역서"/>
      <sheetName val="조작대(1연)"/>
      <sheetName val="산출내역서집계표"/>
      <sheetName val="총집계"/>
      <sheetName val="1.설계기준"/>
      <sheetName val="sw1"/>
      <sheetName val="6PILE  (돌출)"/>
      <sheetName val="crude.SLAB RE-bar"/>
      <sheetName val="CRUDE RE-bar"/>
      <sheetName val="지장물C"/>
      <sheetName val="공통가설"/>
      <sheetName val="BID"/>
      <sheetName val="식재일위대가"/>
      <sheetName val="유림골조"/>
      <sheetName val="지구단위계획"/>
      <sheetName val="물가자료"/>
      <sheetName val="3BL공동구 수량"/>
      <sheetName val="참조"/>
      <sheetName val="참조M"/>
      <sheetName val="플랜트 설치"/>
      <sheetName val="INPUT(덕도방향-시점)"/>
      <sheetName val="본체"/>
      <sheetName val="원형1호맨홀토공수량"/>
      <sheetName val="WORK"/>
      <sheetName val="찍기"/>
      <sheetName val="정부노임단가"/>
      <sheetName val="견적조건"/>
      <sheetName val="개략"/>
      <sheetName val="BOX전기내역"/>
      <sheetName val="소운반"/>
      <sheetName val="spiral"/>
      <sheetName val="TEL"/>
      <sheetName val="배수통관(좌)"/>
      <sheetName val="원가입력"/>
      <sheetName val="ASP"/>
      <sheetName val="날개벽수량표"/>
      <sheetName val="석축"/>
      <sheetName val="수량BOQ"/>
      <sheetName val="설계내역서"/>
      <sheetName val="기기리스트"/>
      <sheetName val="철근량"/>
      <sheetName val="안산기계장치"/>
      <sheetName val="W3단면"/>
      <sheetName val="H-pile(298x299)"/>
      <sheetName val="H-pile(250x250)"/>
      <sheetName val="수량산출근거"/>
      <sheetName val="Total"/>
      <sheetName val="기계경비(시간당)"/>
      <sheetName val="램머"/>
      <sheetName val="수량산출"/>
      <sheetName val="가로등내역서"/>
      <sheetName val="내력서"/>
      <sheetName val="안정계산"/>
      <sheetName val="단면검토"/>
      <sheetName val="신규 수주분(사용자 정의)"/>
      <sheetName val="DATA2000"/>
      <sheetName val="품셈TABLE"/>
      <sheetName val="식재인부"/>
      <sheetName val="Sheet1 (2)"/>
      <sheetName val="갑지(추정)"/>
      <sheetName val="신표지1"/>
      <sheetName val="관경별우수관집계"/>
      <sheetName val="내역표지"/>
      <sheetName val="교각계산"/>
      <sheetName val="COMPARISON TABLE"/>
      <sheetName val="부대공Ⅱ"/>
      <sheetName val="견적대비"/>
      <sheetName val="단가조사서"/>
      <sheetName val="목차"/>
      <sheetName val="견적서"/>
      <sheetName val="입찰보고"/>
      <sheetName val="Sheet2"/>
      <sheetName val="토적계산서"/>
      <sheetName val="슬래브"/>
      <sheetName val="토목품셈"/>
      <sheetName val="마산방향철근집계"/>
      <sheetName val="진주방향"/>
      <sheetName val="마산방향"/>
      <sheetName val="CPM챠트"/>
      <sheetName val="내역및총괄"/>
      <sheetName val="토공총괄표"/>
      <sheetName val="방음벽기초"/>
      <sheetName val="웅진교-S2"/>
      <sheetName val="표  지"/>
      <sheetName val="1.우편집중내역서"/>
      <sheetName val="도장수량(하1)"/>
      <sheetName val="포장복구집계"/>
      <sheetName val="덕전리"/>
      <sheetName val="정렬"/>
      <sheetName val="type-F"/>
      <sheetName val="차액보증"/>
      <sheetName val="금융비용"/>
      <sheetName val="주경기-오배수"/>
      <sheetName val="뚝토공"/>
      <sheetName val="원하도급내역서(당초)"/>
      <sheetName val="토공(우물통,기타) "/>
      <sheetName val="보차도경계석"/>
      <sheetName val="갑지"/>
      <sheetName val="산근(PE,300)"/>
      <sheetName val="특2호하천산근"/>
      <sheetName val="특2호부관하천산근"/>
      <sheetName val="약품공급2"/>
      <sheetName val="2011.(4)"/>
      <sheetName val="일위대가1"/>
      <sheetName val="Pier 3"/>
      <sheetName val="한강운반비"/>
      <sheetName val="신우"/>
      <sheetName val="2.입력sheet"/>
      <sheetName val="M1"/>
      <sheetName val="직공비"/>
      <sheetName val="(3.품질관리 시험 총괄표)"/>
      <sheetName val="옥룡잡비"/>
      <sheetName val="※참고자료※"/>
      <sheetName val="손익분석"/>
      <sheetName val="일위대가(건축)"/>
      <sheetName val="전력"/>
      <sheetName val="Sheet3"/>
      <sheetName val="음료실행"/>
      <sheetName val="UEC영화관본공사내역"/>
      <sheetName val="대운산출"/>
      <sheetName val="세부내역"/>
      <sheetName val="소방현물"/>
      <sheetName val="내역"/>
      <sheetName val="현장일반사항"/>
      <sheetName val="공사비예산서(토목분)"/>
      <sheetName val="토량1-1"/>
      <sheetName val="주형"/>
      <sheetName val="옹벽"/>
      <sheetName val="거래처등록"/>
      <sheetName val="98수문일위"/>
      <sheetName val="단가(1)"/>
      <sheetName val="원가계산서"/>
      <sheetName val="MOTOR"/>
      <sheetName val="U-TYPE(1)"/>
      <sheetName val="A-4"/>
      <sheetName val="노무비계"/>
      <sheetName val="지급자재"/>
      <sheetName val="바닥판(1)"/>
      <sheetName val="소업1교"/>
      <sheetName val="원형측구(B-type)"/>
      <sheetName val="상수도공-간지"/>
      <sheetName val="공사내역"/>
      <sheetName val="PAD TR보호대기초"/>
      <sheetName val="가로등기초"/>
      <sheetName val="설계명세"/>
      <sheetName val="갑지1"/>
      <sheetName val="2000년1차"/>
      <sheetName val="2.가정단면"/>
      <sheetName val="법면"/>
      <sheetName val="부대공"/>
      <sheetName val="구조물공"/>
      <sheetName val="중기일위대가"/>
      <sheetName val="토공"/>
      <sheetName val="배수공1"/>
      <sheetName val="기계시공"/>
      <sheetName val="총괄"/>
      <sheetName val="건축공사"/>
      <sheetName val="맨홀수량"/>
      <sheetName val="토사(PE)"/>
      <sheetName val="DIAPHRAGM"/>
      <sheetName val="상시"/>
      <sheetName val="1TL종점(1)"/>
      <sheetName val="도로경계블럭연장조서"/>
      <sheetName val="토목내역"/>
      <sheetName val="지주목시비량산출서"/>
      <sheetName val="일반공사"/>
      <sheetName val="수량집계표"/>
      <sheetName val="공정별 수량산출서"/>
      <sheetName val="일반시방서"/>
      <sheetName val="일위대가(조경)"/>
      <sheetName val="공사원가계산서"/>
      <sheetName val="수량집계"/>
      <sheetName val="자재 및 폐기물견적(2008)"/>
      <sheetName val="개요"/>
      <sheetName val="XL4Poppy"/>
      <sheetName val="날개벽(시점좌측)"/>
      <sheetName val="물가시세표"/>
      <sheetName val="예상"/>
      <sheetName val="2000용수잠관-수량집계"/>
      <sheetName val="통영LNG입찰현황"/>
      <sheetName val="토목주소"/>
      <sheetName val="프랜트면허"/>
      <sheetName val="별표 "/>
      <sheetName val="단가조사-2"/>
      <sheetName val="VE절감"/>
      <sheetName val="대비표"/>
      <sheetName val="공량산출서"/>
      <sheetName val="1.2.1 마루높이결정"/>
      <sheetName val="기계경비일람"/>
      <sheetName val="별총"/>
      <sheetName val="BID9697"/>
      <sheetName val="설계변경원가계산총괄표"/>
      <sheetName val="COL"/>
      <sheetName val="간지9)"/>
      <sheetName val="7.PILE  (돌출)"/>
      <sheetName val="기안"/>
      <sheetName val="실행대비"/>
      <sheetName val="BOX(1.5X1.5)"/>
      <sheetName val="BOILING검토"/>
      <sheetName val="차선도색현황"/>
      <sheetName val="우수관"/>
      <sheetName val="&lt;목록&gt;"/>
      <sheetName val="설계기준"/>
      <sheetName val="관경"/>
      <sheetName val="시행후면적"/>
      <sheetName val="시가지우회도로공내역서"/>
      <sheetName val="o현장경비"/>
      <sheetName val="증감내역서"/>
      <sheetName val="데리네이타현황"/>
      <sheetName val="SLIDES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Baby일위대가"/>
      <sheetName val="주식"/>
      <sheetName val="기자재비"/>
      <sheetName val="6호기"/>
      <sheetName val="집계표(육상)"/>
      <sheetName val="조건표"/>
      <sheetName val="지급자재조서"/>
      <sheetName val="Sheet15"/>
      <sheetName val="전력구구조물산근"/>
      <sheetName val="하중"/>
      <sheetName val="인명부"/>
      <sheetName val="PD-5(직선)"/>
      <sheetName val="ACUNIT"/>
      <sheetName val="현황산출서"/>
      <sheetName val="부하계산서"/>
      <sheetName val="용수량(생활용수)"/>
      <sheetName val="변경후-SHEET"/>
      <sheetName val="단가조사"/>
      <sheetName val="-몰탈콘크리트"/>
      <sheetName val="예산작성기준(전기)"/>
      <sheetName val="수정내역서"/>
      <sheetName val="자재목록"/>
      <sheetName val="입력"/>
      <sheetName val="전선 및 전선관"/>
      <sheetName val="시선유도표지집계표"/>
      <sheetName val="설계예산서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품의"/>
      <sheetName val="재집"/>
      <sheetName val="직재"/>
      <sheetName val="주요자재집계표"/>
      <sheetName val="날개벽"/>
      <sheetName val="2002년12월"/>
      <sheetName val="woo(mac)"/>
      <sheetName val="통합"/>
      <sheetName val="맨홀평균높이"/>
      <sheetName val="결과조달"/>
      <sheetName val="상승요인분석"/>
      <sheetName val="sheeet2"/>
      <sheetName val=" 냉각수펌프"/>
      <sheetName val="종배수관(신)"/>
      <sheetName val="적용단위길이"/>
      <sheetName val="자료입력"/>
      <sheetName val="종배수관면벽신"/>
      <sheetName val="1062-X방향 "/>
      <sheetName val="단면 _2_"/>
      <sheetName val="Sheet5"/>
      <sheetName val="계단"/>
      <sheetName val="유림총괄"/>
      <sheetName val="단가(반정1교-원주)"/>
      <sheetName val="Sheet10"/>
      <sheetName val="11.자재단가"/>
      <sheetName val="터널구조물산근"/>
      <sheetName val="WEON"/>
      <sheetName val="설계기준 및 하중계산"/>
      <sheetName val="배수내역"/>
      <sheetName val="공내역"/>
      <sheetName val="전차선로 물량표"/>
      <sheetName val="대림경상68억"/>
      <sheetName val="기계경비"/>
      <sheetName val="공사비산출내역"/>
      <sheetName val="포장물량집계"/>
      <sheetName val="중기사용료산출근거"/>
      <sheetName val="단가 및 재료비"/>
      <sheetName val="각사별공사비분개 "/>
      <sheetName val="단가일람"/>
      <sheetName val="단위량당중기"/>
      <sheetName val="P3"/>
      <sheetName val="기초공"/>
      <sheetName val="단가산출"/>
      <sheetName val="2공구산출내역"/>
      <sheetName val="산근"/>
      <sheetName val="기둥"/>
      <sheetName val="저판(버림100)"/>
      <sheetName val="계화배수"/>
      <sheetName val="(A)내역서"/>
      <sheetName val="00000"/>
      <sheetName val="공종별수량집계"/>
      <sheetName val="슬래브(유곡)"/>
      <sheetName val="2000년하반기"/>
      <sheetName val="기초(중마오수)"/>
      <sheetName val="안정검토"/>
      <sheetName val="단면설계"/>
      <sheetName val="주beam"/>
      <sheetName val="평균터파기"/>
      <sheetName val="계산서(곡선부)"/>
      <sheetName val="-치수표(곡선부)"/>
      <sheetName val="1호맨홀토공"/>
      <sheetName val="CTEMCOST"/>
      <sheetName val="현장관리비"/>
      <sheetName val="inter"/>
      <sheetName val="국공유지및사유지"/>
      <sheetName val="내역서(전기)"/>
      <sheetName val="은행"/>
      <sheetName val="입력시트"/>
      <sheetName val="공사현황"/>
      <sheetName val="준검 내역서"/>
      <sheetName val="GAEYO"/>
      <sheetName val="SUMDO"/>
      <sheetName val="ENDDO"/>
      <sheetName val="PLDB"/>
      <sheetName val="AAA"/>
      <sheetName val="M-HOUR"/>
      <sheetName val="공기"/>
      <sheetName val="맨홀수량산출"/>
      <sheetName val="공구"/>
      <sheetName val="CAL"/>
      <sheetName val="기계내역"/>
      <sheetName val="코드"/>
      <sheetName val="예산대비"/>
      <sheetName val="배수공"/>
      <sheetName val="Model"/>
      <sheetName val="CONSTRUCTION COMPONENT"/>
      <sheetName val="접속 SLAB,BRACKET 설계"/>
      <sheetName val="2000전체분"/>
      <sheetName val="집계"/>
      <sheetName val="수량산출서 갑지"/>
      <sheetName val="Dike for 49T03 &amp; 49T04"/>
      <sheetName val="Dike for 49T02, 05~07, 19 (1)"/>
      <sheetName val="0226"/>
      <sheetName val="포장직선구간"/>
      <sheetName val="인천제철"/>
      <sheetName val="산근목록"/>
      <sheetName val="재료"/>
      <sheetName val="대정2공구"/>
      <sheetName val="역T형(H=6.0) (2)"/>
      <sheetName val="중기집계"/>
      <sheetName val="설정"/>
      <sheetName val="품셈총괄표"/>
      <sheetName val="FOOTING단면력"/>
      <sheetName val="추정공사비_산출내역1.xlsx"/>
      <sheetName val="우수"/>
      <sheetName val="BOX-1515"/>
      <sheetName val="BOX-1510"/>
      <sheetName val="측구공"/>
      <sheetName val="배수철근"/>
      <sheetName val="수지예산"/>
      <sheetName val="예정(3)"/>
      <sheetName val="M_DB"/>
      <sheetName val="TYPE"/>
      <sheetName val="맨홀토공수량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실행"/>
      <sheetName val="예산내역서"/>
      <sheetName val="수량"/>
      <sheetName val="수목표준대가"/>
      <sheetName val="공사내역서(을)실행"/>
      <sheetName val="내역서_1"/>
      <sheetName val="8_PILE__(돌출)"/>
      <sheetName val="1_설계기준"/>
      <sheetName val="중동공구"/>
      <sheetName val="최적단면"/>
      <sheetName val="Sheet6"/>
      <sheetName val="화단 철거"/>
      <sheetName val="북방3터널"/>
      <sheetName val="전계가"/>
      <sheetName val="인건비"/>
      <sheetName val="DESCRIPTION"/>
      <sheetName val="내역(전체)"/>
      <sheetName val="입력값"/>
      <sheetName val="2.단면가정 "/>
      <sheetName val="관로토공"/>
      <sheetName val="명세서"/>
      <sheetName val="현장별계약현황('98.10.31)"/>
      <sheetName val="노임단가기준"/>
      <sheetName val="공종집계"/>
      <sheetName val="Sheet16"/>
      <sheetName val="Sheet14"/>
      <sheetName val="부하"/>
      <sheetName val="APT"/>
      <sheetName val="Sheet13"/>
      <sheetName val="1호-아(오)0.4"/>
      <sheetName val="기본DATA"/>
      <sheetName val="접속도로"/>
      <sheetName val="중기비"/>
      <sheetName val="암거 제원표"/>
      <sheetName val="건축내역"/>
      <sheetName val="단가대비표"/>
      <sheetName val="재료비"/>
      <sheetName val="3.공통공사대비"/>
      <sheetName val="아스콘단위"/>
      <sheetName val="중간간지 (2)"/>
      <sheetName val="세부내역서"/>
      <sheetName val="옥내아파트(전기)"/>
      <sheetName val="costing_FE"/>
      <sheetName val="설계개요"/>
      <sheetName val="견적대비 견적서"/>
      <sheetName val="결재갑지"/>
      <sheetName val="예가표"/>
      <sheetName val="BLOCK(1)"/>
      <sheetName val="Sheet4"/>
      <sheetName val="COPING-1"/>
      <sheetName val="역T형교대-2수량"/>
      <sheetName val="1-1"/>
      <sheetName val="구조물공위치조서"/>
      <sheetName val="배수관산출"/>
      <sheetName val="하중계산"/>
      <sheetName val="TYPE1"/>
      <sheetName val="공사비집계"/>
      <sheetName val="현금및현금등가물1"/>
      <sheetName val="지장물총괄표"/>
      <sheetName val="97 사업추정(WEKI)"/>
      <sheetName val="농로수량집계"/>
      <sheetName val="농로토공집계"/>
      <sheetName val="6PILE__(돌출)"/>
      <sheetName val="플랜트_설치"/>
      <sheetName val="설명서_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업무"/>
      <sheetName val="변화치수"/>
      <sheetName val="일위대가_호표"/>
      <sheetName val="일위대가_호표 (계약)"/>
      <sheetName val="부속동"/>
      <sheetName val="밸브설치"/>
      <sheetName val="6MONTHS"/>
      <sheetName val="CTG"/>
      <sheetName val="2.2 S-Curve"/>
      <sheetName val="일위대가목차"/>
      <sheetName val="수량-가로등"/>
      <sheetName val="H-PILE수량집계"/>
      <sheetName val="해평견적"/>
      <sheetName val="소비자가"/>
      <sheetName val="돌담교 상부수량"/>
      <sheetName val="기초단가"/>
      <sheetName val="중기손료"/>
      <sheetName val="건축"/>
      <sheetName val="8.석축단위(H=1.5M)"/>
      <sheetName val="설계명세서"/>
      <sheetName val="원가계산"/>
      <sheetName val="#3_일위대가목록"/>
      <sheetName val="차수공개요"/>
      <sheetName val="골재산출"/>
      <sheetName val="당초"/>
      <sheetName val="PIPING"/>
      <sheetName val="#2_일위대가목록"/>
      <sheetName val="중기"/>
      <sheetName val="DB"/>
      <sheetName val="대포2교접속"/>
      <sheetName val="천방교접속"/>
      <sheetName val="가시설수량"/>
      <sheetName val="우수받이"/>
      <sheetName val="제원및배치"/>
      <sheetName val="돌담교_상부수량"/>
      <sheetName val="CON기초"/>
      <sheetName val="역T형교대(말뚝기초)"/>
      <sheetName val="SAP_INPUT"/>
      <sheetName val="1단계"/>
      <sheetName val="테이블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조경내역서"/>
      <sheetName val="공사기본내용입력"/>
      <sheetName val="동원인원"/>
      <sheetName val="2공구하도급내역서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바닥판"/>
      <sheetName val="입력DATA"/>
      <sheetName val="흥양2교토공집계표"/>
      <sheetName val="Chiet tinh dz35"/>
      <sheetName val="가압장(토목)"/>
      <sheetName val="RFP002"/>
      <sheetName val="01"/>
      <sheetName val="Rooms"/>
      <sheetName val="영동(D)"/>
      <sheetName val="TABLE DB"/>
      <sheetName val="쌍용 data base"/>
      <sheetName val="업무분장"/>
      <sheetName val="침하계"/>
      <sheetName val="DI-ESTI"/>
      <sheetName val="일위대가표(유단가)"/>
      <sheetName val="SORCE1"/>
      <sheetName val="6PILE__(돌출)1"/>
      <sheetName val="1_설계조건1"/>
      <sheetName val="2_2_S-Curve"/>
      <sheetName val="COMPARISON_TABLE"/>
      <sheetName val="1_2_1_마루높이결정"/>
      <sheetName val="3_하중산정4_지지력"/>
      <sheetName val="표지_(2)"/>
      <sheetName val="3BL공동구_수량1"/>
      <sheetName val="2_입력sheet"/>
      <sheetName val="DATA_입력란"/>
      <sheetName val="1_우편집중내역서"/>
      <sheetName val="Pier_3"/>
      <sheetName val="2_가정단면"/>
      <sheetName val="7_PILE__(돌출)"/>
      <sheetName val="pile_bearing_capa_&amp;_arrenge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(3_품질관리_시험_총괄표)"/>
      <sheetName val="물류최종8월7"/>
      <sheetName val="gvl"/>
      <sheetName val="FitOutConfCentre"/>
      <sheetName val="Notes"/>
      <sheetName val="code HTT Thap"/>
      <sheetName val="dongia (2)"/>
      <sheetName val="RAB AR&amp;STR"/>
      <sheetName val="Civil. Sub-Station 1"/>
      <sheetName val="Z"/>
      <sheetName val="escon"/>
      <sheetName val="BG"/>
      <sheetName val="실행내역서 "/>
      <sheetName val="Thuc thanh"/>
      <sheetName val="GIAVLIEU"/>
      <sheetName val="SAP"/>
      <sheetName val="Mall"/>
      <sheetName val="D&amp;W def."/>
      <sheetName val="4-Lane bridge"/>
      <sheetName val="간접경상비"/>
      <sheetName val="IMPEADENCE MAP 취수장"/>
      <sheetName val="전체내역서"/>
      <sheetName val="깨기"/>
      <sheetName val="3CHBDC"/>
      <sheetName val="사급자재"/>
      <sheetName val="CAT_5"/>
      <sheetName val="간접비내역-1"/>
      <sheetName val="공통부대비"/>
      <sheetName val="점수계산1-2"/>
      <sheetName val="배수공BOQ"/>
      <sheetName val="EP0618"/>
      <sheetName val="물가시세"/>
      <sheetName val="빌딩 안내"/>
      <sheetName val="대우단가(풍산)"/>
      <sheetName val="Sheet1_(2)"/>
      <sheetName val="표__지"/>
      <sheetName val="건축집계"/>
      <sheetName val="BOQ"/>
      <sheetName val="별표_"/>
      <sheetName val="토공(우물통,기타)_"/>
      <sheetName val="종단계산"/>
      <sheetName val="J直材4"/>
      <sheetName val="AC포장수량"/>
      <sheetName val="총수량집계표"/>
      <sheetName val="간접비계산"/>
      <sheetName val="자재 집계표"/>
      <sheetName val="가정급수관"/>
      <sheetName val="약품설비"/>
      <sheetName val="wk prgs"/>
      <sheetName val="Berm"/>
      <sheetName val="2. 공원조도"/>
      <sheetName val="EQ"/>
      <sheetName val="CABLE SIZE-3"/>
      <sheetName val="대치판정"/>
      <sheetName val="음봉방향"/>
      <sheetName val="cable data1"/>
      <sheetName val="공사비증감"/>
      <sheetName val="장비사양"/>
      <sheetName val="빙장비사양"/>
      <sheetName val="Tables"/>
      <sheetName val="배수개거"/>
      <sheetName val="편입용지조서"/>
      <sheetName val="경비_원본"/>
      <sheetName val="단면치수"/>
      <sheetName val="종배수관"/>
      <sheetName val="경영상태"/>
      <sheetName val="252K444"/>
      <sheetName val="5지구단위"/>
      <sheetName val="경비"/>
      <sheetName val="지하시설물작성"/>
      <sheetName val="산출내역서"/>
      <sheetName val="집수정"/>
      <sheetName val="pvc연결관"/>
      <sheetName val="특수선일위대가"/>
      <sheetName val="BSD (2)"/>
      <sheetName val="N10(미지급) "/>
      <sheetName val="(평균)"/>
      <sheetName val="단면A-A(TR)"/>
      <sheetName val="포장재료집계표"/>
      <sheetName val="단지조성공(가포)"/>
      <sheetName val="도"/>
      <sheetName val="항목"/>
      <sheetName val="DNW"/>
      <sheetName val="개방1"/>
      <sheetName val="SG"/>
      <sheetName val="tggwan(mac)"/>
      <sheetName val="LKVL-CK-HT-GD1"/>
      <sheetName val="TONGKE-HT"/>
      <sheetName val="수량명세서"/>
      <sheetName val="6공구(당초)"/>
      <sheetName val="설직재_1"/>
      <sheetName val="변실"/>
      <sheetName val="이음부"/>
      <sheetName val="일반수량총괄집계"/>
      <sheetName val="계약ITEM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264"/>
      <sheetName val="Quantity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S0"/>
      <sheetName val="Contents"/>
      <sheetName val="-배수구조물공토공"/>
      <sheetName val="횡배수관재료-"/>
      <sheetName val="계산서(직선부)"/>
      <sheetName val="배수내역 (2)"/>
      <sheetName val="정읍농소"/>
      <sheetName val="汇总表"/>
      <sheetName val="단위중량"/>
      <sheetName val="7월천안현장 집계표"/>
      <sheetName val="장비.자재"/>
      <sheetName val="장비명세서"/>
      <sheetName val=" 노무집계"/>
      <sheetName val="일용노무비"/>
      <sheetName val="주소록2000(전화번호부)"/>
      <sheetName val="부대내역"/>
      <sheetName val="목표세부명세"/>
      <sheetName val="Multi-dims"/>
      <sheetName val="대전노은1차_조적_집계표"/>
      <sheetName val="제수"/>
      <sheetName val="수문보고"/>
      <sheetName val="Macro(전동기)"/>
      <sheetName val="plan&amp;section_of_foundation1"/>
      <sheetName val="design_load1"/>
      <sheetName val="working_load_at_the_btm_ft_1"/>
      <sheetName val="stability_check1"/>
      <sheetName val="design_criteria1"/>
      <sheetName val="1__설계조건_2_단면가정_3__하중계산"/>
      <sheetName val="3련 BOX"/>
      <sheetName val="6.단면검토"/>
      <sheetName val="기초자료"/>
      <sheetName val="D-철근총괄"/>
      <sheetName val="위치조서"/>
      <sheetName val="기초코드"/>
      <sheetName val="직접인건비"/>
      <sheetName val="단가산출총괄표"/>
      <sheetName val="초기화면"/>
      <sheetName val="상세"/>
      <sheetName val="직노"/>
      <sheetName val="BOX"/>
      <sheetName val="목록"/>
      <sheetName val="성곽내역서"/>
      <sheetName val="자재단가대비표"/>
      <sheetName val="EQUIP-H"/>
      <sheetName val="dnc4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마산월령동골조물량변경"/>
      <sheetName val="PAINT (2)"/>
      <sheetName val="수량산출서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차선도색수량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철거산출근거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입력란"/>
      <sheetName val="97노임단가"/>
      <sheetName val="본선차로수량집계표"/>
      <sheetName val="SANBAISU"/>
      <sheetName val="96보완계획7.12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수안보-MBR1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수로교총재료집계"/>
      <sheetName val="I.설계조건"/>
      <sheetName val="암거공"/>
      <sheetName val="사각맨홀"/>
      <sheetName val="Project Brief"/>
      <sheetName val="AILC004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화산경계"/>
      <sheetName val="내역서(토목)"/>
      <sheetName val="공문"/>
      <sheetName val="단가산출서"/>
      <sheetName val="설계"/>
      <sheetName val="S.중기사용료"/>
      <sheetName val="입찰견적보고서"/>
      <sheetName val="수문일1"/>
      <sheetName val="우각부보강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4)유동표"/>
      <sheetName val="가감수량"/>
      <sheetName val="공사계약현황"/>
      <sheetName val=""/>
      <sheetName val="총괄설계내역서"/>
      <sheetName val="배수관접합및부설  "/>
      <sheetName val="건설성적"/>
      <sheetName val="판"/>
      <sheetName val="현황"/>
      <sheetName val="본장"/>
      <sheetName val="부재치수입력"/>
      <sheetName val="计算稿"/>
      <sheetName val="노동부"/>
      <sheetName val="구성비"/>
      <sheetName val="Financial impact"/>
      <sheetName val="Sch7a (토요일)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b_balju_cho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1.일반수량산출근거"/>
      <sheetName val="CAUDIT"/>
      <sheetName val="깨기수량집계"/>
      <sheetName val="SPEC"/>
      <sheetName val="표 지"/>
      <sheetName val="인사자료총집계"/>
      <sheetName val="콘크리트측구연장"/>
      <sheetName val="산거각호표"/>
      <sheetName val="Hydrant"/>
      <sheetName val="대전(세창동)"/>
      <sheetName val="공사비 증감 내역서"/>
      <sheetName val="기본"/>
      <sheetName val="수주추정"/>
      <sheetName val="흙쌓기도수로설치현황"/>
      <sheetName val="시점교대"/>
      <sheetName val="소보"/>
      <sheetName val="포장면적집계"/>
      <sheetName val="수로BOX"/>
      <sheetName val="신규보류입력"/>
      <sheetName val="POL6차-PIPING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내역서 (2)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9_정착구_보강"/>
      <sheetName val="단가_(2)"/>
      <sheetName val="1차_내역서"/>
      <sheetName val="배관배선_단가조사"/>
      <sheetName val="환경기계공정표_(3)"/>
      <sheetName val="BSD_(2)"/>
      <sheetName val="배수공_시멘트_및_골재량_산출"/>
      <sheetName val="96보완계획7_12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단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계획집계"/>
      <sheetName val="허용전류"/>
      <sheetName val="INTRO.(X)"/>
      <sheetName val="예산서"/>
      <sheetName val="2000_x0000__x0000__x0005__x0000_"/>
      <sheetName val="Cover (x)"/>
      <sheetName val="SORT"/>
      <sheetName val="Cor Apt"/>
      <sheetName val="DTCT"/>
      <sheetName val="2.1 受電設備棟"/>
      <sheetName val="2.2 受・防火水槽"/>
      <sheetName val="2.3 排水処理設備棟"/>
      <sheetName val="2.4 倉庫棟"/>
      <sheetName val="2.5 守衛棟"/>
      <sheetName val="daf-3(OK)"/>
      <sheetName val="daf-7(OK)"/>
      <sheetName val="Cash Flow"/>
      <sheetName val="Yield"/>
      <sheetName val="CPBTXM-THUONG"/>
      <sheetName val="Xunit (단위환산)"/>
      <sheetName val="고객사 관리 코드"/>
      <sheetName val="연부97-1"/>
      <sheetName val="울산자동제어"/>
      <sheetName val="Xunit_(단위환산)"/>
      <sheetName val="고객사_관리_코드"/>
      <sheetName val="인상효1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건축내역서_(경제상무실)"/>
      <sheetName val="내역서1999_8최종"/>
      <sheetName val="1000_DB구축_부표"/>
      <sheetName val="Cash_Flow_bulanan"/>
      <sheetName val="Currency_Rate"/>
      <sheetName val="남양시작동자105노65기1.3화1.2"/>
      <sheetName val="工程量计算书"/>
      <sheetName val="카니발(자105노60)"/>
      <sheetName val="TRE TABLE"/>
      <sheetName val="정화조"/>
      <sheetName val="내역서(우)"/>
      <sheetName val="IW-LIST"/>
      <sheetName val="수량이동"/>
      <sheetName val="FAB"/>
      <sheetName val="Data&amp;Result"/>
      <sheetName val="동원(3)"/>
      <sheetName val="P.M 별"/>
      <sheetName val="재료집계(분수관)"/>
      <sheetName val="MU"/>
      <sheetName val="tra VL"/>
      <sheetName val="8.3해석단면 선정"/>
      <sheetName val="관보호공단위수량"/>
      <sheetName val="관경결정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Lookups"/>
      <sheetName val="Add cost08"/>
      <sheetName val="SumBricks08"/>
      <sheetName val="SCOPE OF WORK"/>
      <sheetName val="Gia"/>
      <sheetName val="PH 5"/>
      <sheetName val="Dầm -4.7m"/>
      <sheetName val="Phu cap"/>
      <sheetName val="CE(E)"/>
      <sheetName val="CE(M)"/>
      <sheetName val="Project Data"/>
      <sheetName val="수정시산표"/>
      <sheetName val="FD"/>
      <sheetName val="GI"/>
      <sheetName val="EE (3)"/>
      <sheetName val="PAVEMENT"/>
      <sheetName val="TRAFFIC"/>
      <sheetName val="NOTE"/>
      <sheetName val="Cấu tạo giá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Cover page"/>
      <sheetName val="Inputs_Sens"/>
      <sheetName val="IS_Sum_CM"/>
      <sheetName val="Daf 1"/>
      <sheetName val="조도계산서 (도서)"/>
      <sheetName val="폐기물집계표"/>
      <sheetName val="백암비스타내역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지장물조서"/>
      <sheetName val="조은나오스빌"/>
      <sheetName val="배수관공"/>
      <sheetName val="IMPEADENCE H_x0000_Ԁ_x0000_怀ȅ㨍"/>
      <sheetName val="IMPEADENCE é_x0000_Ԁ_x0000__x0000_ᛅ_xde17_"/>
      <sheetName val="작성"/>
      <sheetName val="안정성검토"/>
      <sheetName val="설산1.나"/>
      <sheetName val="본사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/>
      <sheetData sheetId="684"/>
      <sheetData sheetId="685"/>
      <sheetData sheetId="686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/>
      <sheetData sheetId="700" refreshError="1"/>
      <sheetData sheetId="701" refreshError="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 refreshError="1"/>
      <sheetData sheetId="912"/>
      <sheetData sheetId="913" refreshError="1"/>
      <sheetData sheetId="914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/>
      <sheetData sheetId="1971"/>
      <sheetData sheetId="1972" refreshError="1"/>
      <sheetData sheetId="1973" refreshError="1"/>
      <sheetData sheetId="1974"/>
      <sheetData sheetId="1975" refreshError="1"/>
      <sheetData sheetId="1976" refreshError="1"/>
      <sheetData sheetId="1977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단위중기"/>
      <sheetName val="BID"/>
      <sheetName val="내역서"/>
      <sheetName val="공사비집계"/>
      <sheetName val="대비"/>
      <sheetName val="견적서"/>
      <sheetName val="기초공"/>
      <sheetName val="기둥(원형)"/>
      <sheetName val="TEL"/>
      <sheetName val="입출재고현황 (2)"/>
      <sheetName val="공사개요"/>
      <sheetName val="일위대가"/>
      <sheetName val="DATA"/>
      <sheetName val="8공구투찰내역서"/>
      <sheetName val="Sheet2"/>
      <sheetName val="RAHMEN"/>
      <sheetName val="조명시설"/>
      <sheetName val="경비2내역"/>
      <sheetName val="데이타"/>
      <sheetName val="DATE"/>
      <sheetName val="내역"/>
      <sheetName val="1.설계조건"/>
      <sheetName val="6.OUTPUT"/>
      <sheetName val="단가조건"/>
      <sheetName val="설 계"/>
      <sheetName val="일위대가목차"/>
      <sheetName val="표지"/>
      <sheetName val="예산M12A"/>
      <sheetName val="보도경계블럭"/>
      <sheetName val="Total"/>
      <sheetName val="말뚝물량"/>
      <sheetName val="98지급계획"/>
      <sheetName val="물가"/>
      <sheetName val="type-F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공사내역"/>
      <sheetName val="1련박스"/>
      <sheetName val="Macro1"/>
      <sheetName val="출력표"/>
      <sheetName val="집계표"/>
      <sheetName val="을"/>
      <sheetName val="포장공"/>
      <sheetName val="토공"/>
      <sheetName val="설계조건"/>
      <sheetName val="기계"/>
      <sheetName val="토공(완충)"/>
      <sheetName val="토목주소"/>
      <sheetName val="프랜트면허"/>
      <sheetName val="터파기및재료"/>
      <sheetName val="EACT10"/>
      <sheetName val="협조전"/>
      <sheetName val="1.우편집중내역서"/>
      <sheetName val="공사비예산서(토목분)"/>
      <sheetName val="BSD (2)"/>
      <sheetName val="정보매체A동"/>
      <sheetName val="설계명세서"/>
      <sheetName val="UNIT"/>
      <sheetName val="ITB COST"/>
      <sheetName val="정부노임단가"/>
      <sheetName val="영업.일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BSD _2_"/>
      <sheetName val="M1"/>
      <sheetName val="실행철강하도"/>
      <sheetName val="BOQ건축"/>
      <sheetName val="Sheet3"/>
      <sheetName val="Sheet1"/>
      <sheetName val="품종별-이름"/>
      <sheetName val="PUMP"/>
      <sheetName val="노원열병합  건축공사기성내역서"/>
      <sheetName val="세부내역"/>
      <sheetName val="6PILE  (돌출)"/>
      <sheetName val="ABUT수량-A1"/>
      <sheetName val="전기일위대가"/>
      <sheetName val="말뚝지지력산정"/>
      <sheetName val="계약내역서"/>
      <sheetName val="코드표"/>
      <sheetName val="단면가정"/>
      <sheetName val="Proposal"/>
      <sheetName val="#REF"/>
      <sheetName val="총괄"/>
      <sheetName val="EKOG10건축"/>
      <sheetName val="수량산출"/>
      <sheetName val="시멘트"/>
      <sheetName val="전체"/>
      <sheetName val="조명율표"/>
      <sheetName val="단면검토"/>
      <sheetName val="soil bearing check"/>
      <sheetName val="기계내역"/>
      <sheetName val="공틀공사"/>
      <sheetName val="공통(20-91)"/>
      <sheetName val="구미4단2"/>
      <sheetName val="날개벽(좌,우=45도,75도)"/>
      <sheetName val="I.설계조건"/>
      <sheetName val="깨기"/>
      <sheetName val="Y-WORK"/>
      <sheetName val="CAPVC"/>
      <sheetName val="현장"/>
      <sheetName val="첨부1"/>
      <sheetName val="설비내역서"/>
      <sheetName val="건축내역서"/>
      <sheetName val="전기내역서"/>
      <sheetName val="수량산출서"/>
      <sheetName val="도"/>
      <sheetName val="재집"/>
      <sheetName val="직재"/>
      <sheetName val="INPUT"/>
      <sheetName val="첨부파일"/>
      <sheetName val="가격조사서"/>
      <sheetName val="사용성검토"/>
      <sheetName val="내역서(총)"/>
      <sheetName val="1단계"/>
      <sheetName val="노임단가"/>
      <sheetName val="Budget 2004(DW)"/>
      <sheetName val="첨"/>
      <sheetName val="9-1차이내역"/>
      <sheetName val="건축공사"/>
      <sheetName val="재1"/>
      <sheetName val="결과조달"/>
      <sheetName val="CODE"/>
      <sheetName val="부대내역"/>
      <sheetName val="일위(설)"/>
      <sheetName val="인건비"/>
      <sheetName val="단가조사"/>
      <sheetName val="적용환율"/>
      <sheetName val="PROJECT BRIEF(EX.NEW)"/>
      <sheetName val="Sheet4"/>
      <sheetName val="DATA1"/>
      <sheetName val="포장복구집계"/>
      <sheetName val="접속 SLAB,BRACKET 설계"/>
      <sheetName val="안정검토"/>
      <sheetName val="12용지"/>
      <sheetName val="재무가정"/>
      <sheetName val="hvac(제어동)"/>
      <sheetName val="Main"/>
      <sheetName val="FRT_O"/>
      <sheetName val="FAB_I"/>
      <sheetName val="노임이"/>
      <sheetName val="토적"/>
      <sheetName val="음료실행"/>
      <sheetName val="가정급수관"/>
      <sheetName val="보일러"/>
      <sheetName val="인건비 "/>
      <sheetName val="CTEMCOST"/>
      <sheetName val="영업소실적"/>
      <sheetName val="eq_data"/>
      <sheetName val="MOTOR"/>
      <sheetName val="일위목록"/>
      <sheetName val="공통가설"/>
      <sheetName val="2002상반기노임기준"/>
      <sheetName val="공내역"/>
      <sheetName val="건축(충일분)"/>
      <sheetName val="가시설단위수량"/>
      <sheetName val="교량전기"/>
      <sheetName val="옹벽"/>
      <sheetName val=" 견적서"/>
      <sheetName val="소비자가"/>
      <sheetName val="통계연보"/>
      <sheetName val="내역(입찰)"/>
      <sheetName val="danga"/>
      <sheetName val="ilch"/>
      <sheetName val="토공계산서(부체도로)"/>
      <sheetName val="1호맨홀토공"/>
      <sheetName val="11"/>
      <sheetName val="연결임시"/>
      <sheetName val="날개벽"/>
      <sheetName val="TB-내역서"/>
      <sheetName val="교각1"/>
      <sheetName val="산출근거"/>
      <sheetName val="대대터널 설계서"/>
      <sheetName val="WORK"/>
      <sheetName val="담장산출"/>
      <sheetName val="토적1"/>
      <sheetName val="예가표"/>
      <sheetName val="신규일위대가"/>
      <sheetName val="계약내력"/>
      <sheetName val="소업1교"/>
      <sheetName val="갑지1"/>
      <sheetName val="FB25JN"/>
      <sheetName val="갑지(추정)"/>
      <sheetName val="건축내역"/>
      <sheetName val="골조시행"/>
      <sheetName val="견적조건"/>
      <sheetName val="기성내역서표지"/>
      <sheetName val="전기"/>
      <sheetName val="COVER"/>
      <sheetName val="일위대가표"/>
      <sheetName val="퇴비산출근거"/>
      <sheetName val="대로근거"/>
      <sheetName val="중로근거"/>
      <sheetName val="F4-F7"/>
      <sheetName val="직접기초설계"/>
      <sheetName val="모델링"/>
      <sheetName val="진주방향"/>
      <sheetName val="자재단가"/>
      <sheetName val="토사(PE)"/>
      <sheetName val="단면치수"/>
      <sheetName val="단면 (2)"/>
      <sheetName val="건축원가계산서"/>
      <sheetName val="BREAKDOWN(철거설치)"/>
      <sheetName val="99노임기준"/>
      <sheetName val="분류작업"/>
      <sheetName val="분석"/>
      <sheetName val="1.설계기준"/>
      <sheetName val="설계예산"/>
      <sheetName val="설계"/>
      <sheetName val="내역표지"/>
      <sheetName val="6호기"/>
      <sheetName val="유출부"/>
      <sheetName val="안정계산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견적3"/>
      <sheetName val="Discount Group"/>
      <sheetName val="Macro(전선)"/>
      <sheetName val="Sheet1 (2)"/>
      <sheetName val="삼성전기"/>
      <sheetName val="매크로"/>
      <sheetName val="내역서 "/>
      <sheetName val="설계내역서"/>
      <sheetName val="dtxl"/>
      <sheetName val="소운반"/>
      <sheetName val="정렬"/>
      <sheetName val="투찰금액"/>
      <sheetName val="개요"/>
      <sheetName val="직노"/>
      <sheetName val="산출내역서집계표"/>
      <sheetName val="바닥판"/>
      <sheetName val="입력DATA"/>
      <sheetName val="방송(체육관)"/>
      <sheetName val="당진1,2호기전선관설치및접지4차공사내역서-을지"/>
      <sheetName val="1-1"/>
      <sheetName val="전체도급"/>
      <sheetName val="AP1"/>
      <sheetName val="96수출"/>
      <sheetName val="FAB별"/>
      <sheetName val="Sheet5"/>
      <sheetName val="기본"/>
      <sheetName val="통합"/>
      <sheetName val="물가자료"/>
      <sheetName val="Material Specification"/>
      <sheetName val="부재예실"/>
      <sheetName val="SUMMARY(S)"/>
      <sheetName val="Piping(Methanol)"/>
      <sheetName val="견적가 검토"/>
      <sheetName val="2000년1차"/>
      <sheetName val="날개벽수량표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상가지급현황"/>
      <sheetName val="현금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4)유동표"/>
      <sheetName val="1. 설계조건 2.단면가정 3. 하중계산"/>
      <sheetName val="DATA 입력란"/>
      <sheetName val="총괄표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전기공사"/>
      <sheetName val="123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일위대가(계측기설치)"/>
      <sheetName val="별표집계"/>
      <sheetName val="GAEYO"/>
      <sheetName val="SIL98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좌측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Galaxy 소비자가격표"/>
      <sheetName val="000000"/>
      <sheetName val="노무단가"/>
      <sheetName val="Ⅴ-2.공종별내역"/>
      <sheetName val="기본DATA"/>
      <sheetName val="ITEM"/>
      <sheetName val="건축집계표"/>
      <sheetName val="96까지"/>
      <sheetName val="97년"/>
      <sheetName val="98이후"/>
      <sheetName val="예산서"/>
      <sheetName val="CON포장수량"/>
      <sheetName val="ACUNIT"/>
      <sheetName val="CONUNIT"/>
      <sheetName val="주식"/>
      <sheetName val="구성비"/>
      <sheetName val="내역서(당초변경)"/>
      <sheetName val="3BL공동구 수량"/>
      <sheetName val="시설물"/>
      <sheetName val="3련 BOX"/>
      <sheetName val="일위대가목록"/>
      <sheetName val="전기BOX내역서"/>
      <sheetName val="수량명세서"/>
      <sheetName val="총집계표"/>
      <sheetName val="NS"/>
      <sheetName val="금액집계"/>
      <sheetName val="일위대가표(DEEP)"/>
      <sheetName val="자료"/>
      <sheetName val="대림경상68억"/>
      <sheetName val="설계서"/>
      <sheetName val="9811"/>
      <sheetName val="9509"/>
      <sheetName val="TABLE"/>
      <sheetName val="설산1.나"/>
      <sheetName val="본사S"/>
      <sheetName val="서울산업대(토)"/>
      <sheetName val="2F 회의실견적(5_14 일대)"/>
      <sheetName val="손익분석"/>
      <sheetName val="soil_bearing_check"/>
      <sheetName val="노원열병합__건축공사기성내역서"/>
      <sheetName val="냉천부속동"/>
      <sheetName val="KMT물량"/>
      <sheetName val="페이징 배관배선"/>
      <sheetName val="견적내역서"/>
      <sheetName val="일위_파일"/>
      <sheetName val="여과지동"/>
      <sheetName val="계산근거"/>
      <sheetName val="산출내역서"/>
      <sheetName val="플랜트 설치"/>
      <sheetName val="설계예시"/>
      <sheetName val="물량표S"/>
      <sheetName val="저판(버림100)"/>
      <sheetName val="REINF."/>
      <sheetName val="CHECK1"/>
      <sheetName val="약품설비"/>
      <sheetName val="2000전체분"/>
      <sheetName val="AABS내역"/>
      <sheetName val="견적대비표"/>
      <sheetName val="단가비교"/>
      <sheetName val="SLAB근거-1"/>
      <sheetName val="Sheet14"/>
      <sheetName val="Sheet13"/>
      <sheetName val="T13(P68~72,78)"/>
      <sheetName val="실행내역"/>
      <sheetName val="1근거"/>
      <sheetName val="TYPE별집계"/>
      <sheetName val="960318-1"/>
      <sheetName val="APT내역"/>
      <sheetName val="예산내역서"/>
      <sheetName val="설계예산서"/>
      <sheetName val="총계"/>
      <sheetName val="수문일1"/>
      <sheetName val="MM"/>
      <sheetName val="LOADS"/>
      <sheetName val="실정보고내역서"/>
      <sheetName val="역T형"/>
      <sheetName val="3.공통공사대비"/>
      <sheetName val="Breakdown"/>
      <sheetName val="변경비교-을"/>
      <sheetName val="일위대가표 (2)"/>
      <sheetName val="TYPE-A"/>
      <sheetName val="1"/>
      <sheetName val="부대공자재집계표"/>
      <sheetName val="평가데이터"/>
      <sheetName val="unitpric"/>
      <sheetName val="외주비"/>
      <sheetName val="준검 내역서"/>
      <sheetName val="예산대비표(현장작성)"/>
      <sheetName val="PO-BOQ"/>
      <sheetName val="설비"/>
      <sheetName val="하조서"/>
      <sheetName val="구분자"/>
      <sheetName val="내역(2000년)"/>
      <sheetName val="단가"/>
      <sheetName val="회사기본자료"/>
      <sheetName val="자단"/>
      <sheetName val="인공산출"/>
      <sheetName val="1.관로"/>
      <sheetName val="VOR"/>
      <sheetName val="노임,재료비"/>
      <sheetName val="교통시설 표지판"/>
      <sheetName val="가로등내역서"/>
      <sheetName val="초기화면"/>
      <sheetName val="이름정의"/>
      <sheetName val="원가계산서(건축)"/>
      <sheetName val="내역을"/>
      <sheetName val="3.하중산정4.지지력"/>
      <sheetName val="LinerWt"/>
      <sheetName val="일위대가(1)"/>
      <sheetName val="갑지(비계타입)"/>
      <sheetName val="경산"/>
      <sheetName val="11.자재단가"/>
      <sheetName val="표  지"/>
      <sheetName val="날개벽(시점좌측)"/>
      <sheetName val="h-013211-2"/>
      <sheetName val="도급정산"/>
      <sheetName val="측구터파기공수량집계"/>
      <sheetName val="구조물터파기수량집계"/>
      <sheetName val="깨기집계"/>
      <sheetName val="추가예산"/>
      <sheetName val="unit 4"/>
      <sheetName val="업무분장"/>
      <sheetName val="CAUDIT"/>
      <sheetName val="품의"/>
      <sheetName val="전체현황"/>
      <sheetName val="2003.4.1."/>
      <sheetName val="보통예금"/>
      <sheetName val="토적계산"/>
      <sheetName val="목차"/>
      <sheetName val="신규품셈목차"/>
      <sheetName val="시중노임단가"/>
      <sheetName val="JUCKEYK"/>
      <sheetName val="F-Assump"/>
      <sheetName val="20관리비율"/>
      <sheetName val="산출근거1"/>
      <sheetName val="2.단면가정"/>
      <sheetName val="4.말뚝설계"/>
      <sheetName val="N賃率-職"/>
      <sheetName val="준공조서갑지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직접비"/>
      <sheetName val="토공(우물통,기타) "/>
      <sheetName val="CLAUSE"/>
      <sheetName val="주관사업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적용기준"/>
      <sheetName val="DI1"/>
      <sheetName val="직접재료비"/>
      <sheetName val="과천MAIN"/>
      <sheetName val="증감대비"/>
      <sheetName val="Pengalaman Per"/>
      <sheetName val="기성2"/>
      <sheetName val="정산입력"/>
      <sheetName val="기별수량산출서"/>
      <sheetName val="설계서(7)"/>
      <sheetName val="토공총괄표"/>
      <sheetName val="주소(한문)"/>
      <sheetName val="기안"/>
      <sheetName val="설비2차"/>
      <sheetName val="2-3.V.D일위"/>
      <sheetName val="1차 내역서"/>
      <sheetName val="inter"/>
      <sheetName val="EQUIP-H"/>
      <sheetName val="건축-물가변동"/>
      <sheetName val="기계설비-물가변동"/>
      <sheetName val="물량"/>
      <sheetName val="설계내역(2001)"/>
      <sheetName val="내역서(기성청구)"/>
      <sheetName val="3.현장배치"/>
      <sheetName val="현장배치"/>
      <sheetName val="토공집계"/>
      <sheetName val="중동공구"/>
      <sheetName val="I一般比"/>
      <sheetName val="200"/>
      <sheetName val="NEYOK"/>
      <sheetName val="9GNG운반"/>
      <sheetName val="원형맨홀수량"/>
      <sheetName val="전 기"/>
      <sheetName val="접속슬래브"/>
      <sheetName val="작성"/>
      <sheetName val="수원공공사비"/>
      <sheetName val="Basic Input"/>
      <sheetName val="Notes "/>
      <sheetName val="Bank charge"/>
      <sheetName val="Notes_"/>
      <sheetName val="Bank_charge"/>
      <sheetName val="골재산출"/>
      <sheetName val="COVER-P"/>
      <sheetName val="이토변실(A3-LINE)"/>
      <sheetName val="라멘수량"/>
      <sheetName val="역T형교대-2수량"/>
      <sheetName val="CRUDE RE-bar"/>
      <sheetName val="날개벽(TYPE3)"/>
      <sheetName val="사통"/>
      <sheetName val="1.설계설명서"/>
      <sheetName val="토량1-1"/>
      <sheetName val="Sheet15"/>
      <sheetName val="유화"/>
      <sheetName val="견적시담(송포2공구)"/>
      <sheetName val="FIRE FIGHTING"/>
      <sheetName val="단중표"/>
      <sheetName val="BEND LOSS"/>
      <sheetName val="기계내역서"/>
      <sheetName val="Load Total"/>
      <sheetName val="base"/>
      <sheetName val="빙설"/>
      <sheetName val="국내총괄"/>
      <sheetName val="기둥(하중)"/>
      <sheetName val="서울대규장각(가시설흙막이)"/>
      <sheetName val="약품공급2"/>
      <sheetName val="가시설(TYPE-A)"/>
      <sheetName val="1호맨홀가감수량"/>
      <sheetName val="1-1평균터파기고(1)"/>
      <sheetName val="1호맨홀수량산출"/>
      <sheetName val="토공사"/>
      <sheetName val="6.일위대가"/>
      <sheetName val="_산근2_"/>
      <sheetName val="_산근4_"/>
      <sheetName val="_산근5_"/>
      <sheetName val="ins"/>
      <sheetName val="공조기휀"/>
      <sheetName val="AHU집계"/>
      <sheetName val="공조기"/>
      <sheetName val="품셈"/>
      <sheetName val="품셈TABLE"/>
      <sheetName val="현황산출서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SKETCH"/>
      <sheetName val="부하계산서"/>
      <sheetName val="터널조도"/>
      <sheetName val="실행내역서 "/>
      <sheetName val="견적총괄표"/>
      <sheetName val="PROCESS"/>
      <sheetName val="간지"/>
      <sheetName val="총괄내역서"/>
      <sheetName val="간접"/>
      <sheetName val="중간부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일위대가(가설)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단위중량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교통대책내역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가도공"/>
      <sheetName val="비교1"/>
      <sheetName val="완성차 미수금"/>
      <sheetName val="Mc1"/>
      <sheetName val="외주"/>
      <sheetName val="개산공사비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콤보박스와 리스트박스의 연결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SLAB"/>
      <sheetName val="공용정보"/>
      <sheetName val="준공평가"/>
      <sheetName val="옥내아파트(전기)"/>
      <sheetName val="옹벽1"/>
      <sheetName val="시행후면적"/>
      <sheetName val="개소별수량산출"/>
      <sheetName val="우수"/>
      <sheetName val="운반"/>
      <sheetName val="성남여성복지내역"/>
      <sheetName val="견적대비"/>
      <sheetName val="시행예산"/>
      <sheetName val="TCA"/>
      <sheetName val="FD"/>
      <sheetName val="LD"/>
      <sheetName val="감가상각"/>
      <sheetName val="배수내역 (2)"/>
      <sheetName val="집수정수량총집계"/>
      <sheetName val="static.cal"/>
      <sheetName val="Sheet9"/>
      <sheetName val="화전내"/>
      <sheetName val="단가목록"/>
      <sheetName val="잡재료비"/>
      <sheetName val="수량집계표"/>
      <sheetName val="사급분 설계내역서"/>
      <sheetName val="단관비계수량"/>
      <sheetName val="수로BOX(시점부)"/>
      <sheetName val="PIPE"/>
      <sheetName val="EE-PROP"/>
      <sheetName val="시설물일위"/>
      <sheetName val="기초설계"/>
      <sheetName val="라멘"/>
      <sheetName val="수입"/>
      <sheetName val="자재목록"/>
      <sheetName val="cost9702"/>
      <sheetName val="조도"/>
      <sheetName val="Sheet10"/>
      <sheetName val="SILICATE"/>
      <sheetName val="SANBAISU"/>
      <sheetName val="단가일람표"/>
      <sheetName val="crude_SLAB_RE-bar"/>
      <sheetName val="설직재-1"/>
      <sheetName val="제-노임"/>
      <sheetName val="장외반출및폐기물 "/>
      <sheetName val="사방수량"/>
      <sheetName val="산근목록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물량내역서"/>
      <sheetName val="PI"/>
      <sheetName val="database"/>
      <sheetName val="현장경비"/>
      <sheetName val="단면 Ȩ_x0000_栀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BQ"/>
      <sheetName val="시선유도표지집계표"/>
      <sheetName val="POL6차-PIPING"/>
      <sheetName val="DS-최종"/>
      <sheetName val="Pengalaman_Per"/>
      <sheetName val="FIRE_FIGHTING"/>
      <sheetName val="BEND_LOSS"/>
      <sheetName val="Co-ef"/>
      <sheetName val="가설공사"/>
      <sheetName val="자탐수량산출서"/>
      <sheetName val="부서별(배부후)_계획"/>
      <sheetName val="정산내역서"/>
      <sheetName val="소요자재"/>
      <sheetName val="Setting"/>
      <sheetName val="ENE-CAL 1"/>
      <sheetName val="인원현황"/>
      <sheetName val="PRO_A"/>
      <sheetName val="PRO"/>
      <sheetName val="FAX"/>
      <sheetName val="보험료"/>
      <sheetName val="부전지"/>
      <sheetName val="UNSTEADY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찍기"/>
      <sheetName val="laroux"/>
      <sheetName val="발파암계약서"/>
      <sheetName val="도급액대비"/>
      <sheetName val="계약내역"/>
      <sheetName val="계약변경"/>
      <sheetName val="예산변경사항 (2)"/>
      <sheetName val=" 자재물류센터 증축공사 중 철근콘크리트 공사.xlsx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변수2"/>
      <sheetName val="저항"/>
      <sheetName val="원가서"/>
      <sheetName val="수지예산"/>
      <sheetName val="반중력식옹벽3.5"/>
      <sheetName val="Load_Total"/>
      <sheetName val="실행내역서_"/>
      <sheetName val="2-3_V_D일위"/>
      <sheetName val="1차_내역서"/>
      <sheetName val="6_일위대가"/>
      <sheetName val="static_cal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공사비내역서"/>
      <sheetName val="하怅⇡"/>
      <sheetName val="내역서변경성원"/>
      <sheetName val="DATE2001"/>
      <sheetName val="FORM-0"/>
      <sheetName val="gvl"/>
      <sheetName val="BOX규격및 설계조건입력"/>
      <sheetName val="노무산출서"/>
      <sheetName val="설계명세서(종합)"/>
      <sheetName val="원가계산"/>
      <sheetName val="총괄내역서 (2)"/>
      <sheetName val="수영4,5,6,7,8,9"/>
      <sheetName val="SORCE1"/>
      <sheetName val="당초"/>
      <sheetName val="단가조건(02년)"/>
      <sheetName val="생산매출 (4)"/>
      <sheetName val="3_x0000__x0000__x0005_"/>
      <sheetName val="수금-자금수지"/>
      <sheetName val="7.PILE  (돌출)"/>
      <sheetName val="pile bearing capa &amp; arrenge"/>
      <sheetName val="design load"/>
      <sheetName val="stability check"/>
      <sheetName val="교대(A1)"/>
      <sheetName val="기계경비일람"/>
      <sheetName val="횡배수관"/>
      <sheetName val="신기1-LINE별연장"/>
      <sheetName val="ENE-CAL_1"/>
      <sheetName val="Regenerator__Concrete_Structure"/>
      <sheetName val="2_고용보험료산출근거"/>
      <sheetName val="EQT-ESTN"/>
      <sheetName val="CRU"/>
      <sheetName val="가. 2006년 사업계획서"/>
      <sheetName val="소방사항"/>
      <sheetName val="강교(Sub)"/>
      <sheetName val="일반토공견적"/>
      <sheetName val="예산대비"/>
      <sheetName val="주안3차A-A"/>
      <sheetName val="데리네이타현황"/>
      <sheetName val="_REF"/>
      <sheetName val="집행현황"/>
      <sheetName val="대차(설명자료)"/>
      <sheetName val="시화점실행"/>
      <sheetName val="G.R300경비"/>
      <sheetName val="진천방향"/>
      <sheetName val="기본단가"/>
      <sheetName val="관로공표지"/>
      <sheetName val="DHEQSUPT"/>
      <sheetName val="영동(D)"/>
      <sheetName val="실행(1)"/>
      <sheetName val="7 (2)"/>
      <sheetName val="교수설계"/>
      <sheetName val="평택고렴산업단지(토목견적).xlsx"/>
      <sheetName val="TYPE䢬㐵倀"/>
      <sheetName val="원내역"/>
      <sheetName val="열린교실"/>
      <sheetName val="보_x0000__x0000__x0005_"/>
      <sheetName val="2000전체횸"/>
      <sheetName val="유통망계획"/>
      <sheetName val="기성내역_x0000_"/>
      <sheetName val="기성내역Æ"/>
      <sheetName val="설계예산서(토목,전기)"/>
      <sheetName val="예산내역_x0000_"/>
      <sheetName val="Macro(전기)"/>
      <sheetName val="중기경유지급대장"/>
      <sheetName val="BQ(실행)"/>
      <sheetName val="법면수집"/>
      <sheetName val="석축설면"/>
      <sheetName val="법면단"/>
      <sheetName val="원-울"/>
      <sheetName val="내-울"/>
      <sheetName val="2000년 임금_x0000__x0000_"/>
      <sheetName val="일위산출"/>
      <sheetName val="단면 Ȩ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정산내역"/>
      <sheetName val="업무계획1"/>
      <sheetName val="Eq. Mobilization"/>
      <sheetName val="견적갑지"/>
      <sheetName val="을지 "/>
      <sheetName val="명일작업계획 (3)"/>
      <sheetName val="BUS제원1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기계경비"/>
      <sheetName val="단가조사-2"/>
      <sheetName val="우수공"/>
      <sheetName val="평3"/>
      <sheetName val="일위대가표_x0000__x0000__x0005_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/>
      <sheetData sheetId="1115"/>
      <sheetData sheetId="1116"/>
      <sheetData sheetId="1117"/>
      <sheetData sheetId="1118" refreshError="1"/>
      <sheetData sheetId="1119" refreshError="1"/>
      <sheetData sheetId="1120"/>
      <sheetData sheetId="1121" refreshError="1"/>
      <sheetData sheetId="1122" refreshError="1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 refreshError="1"/>
      <sheetData sheetId="1214" refreshError="1"/>
      <sheetData sheetId="1215"/>
      <sheetData sheetId="1216" refreshError="1"/>
      <sheetData sheetId="1217" refreshError="1"/>
      <sheetData sheetId="1218" refreshError="1"/>
      <sheetData sheetId="1219" refreshError="1"/>
      <sheetData sheetId="1220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 refreshError="1"/>
      <sheetData sheetId="1254" refreshError="1"/>
      <sheetData sheetId="1255" refreshError="1"/>
      <sheetData sheetId="1256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ITEM"/>
      <sheetName val="Cover"/>
      <sheetName val="Sheet5"/>
      <sheetName val="하수급견적대비"/>
      <sheetName val="A-4"/>
      <sheetName val="Dae_Jiju"/>
      <sheetName val="Sikje_ingun"/>
      <sheetName val="TREE_D"/>
      <sheetName val="일반부표"/>
      <sheetName val="공비대비"/>
      <sheetName val="장비당단가 (1)"/>
      <sheetName val="WORK"/>
      <sheetName val="견적서"/>
      <sheetName val="Sheet4"/>
      <sheetName val="c_balju"/>
      <sheetName val="건축내역"/>
      <sheetName val="시행예산"/>
      <sheetName val="을"/>
      <sheetName val=" 견적서"/>
      <sheetName val="한일양산"/>
      <sheetName val="DATA"/>
      <sheetName val="데이타"/>
      <sheetName val="실행철강하도"/>
      <sheetName val="1.맹암거관련"/>
      <sheetName val="입찰안"/>
      <sheetName val="수목표준대가"/>
      <sheetName val="L형옹벽(key)"/>
      <sheetName val="3BL공동구 수량"/>
      <sheetName val="BSD (2)"/>
      <sheetName val="환률"/>
      <sheetName val="Y-WORK"/>
      <sheetName val="차액보증"/>
      <sheetName val="적용률"/>
      <sheetName val="BQ"/>
      <sheetName val="BID"/>
      <sheetName val="Site Expenses"/>
      <sheetName val="부대내역"/>
      <sheetName val="내역"/>
      <sheetName val="동원인원"/>
      <sheetName val="GAEYO"/>
      <sheetName val="토목내역"/>
      <sheetName val="가시설수량"/>
      <sheetName val="단위수량"/>
      <sheetName val="ilch"/>
      <sheetName val="설계"/>
      <sheetName val="Sheet1"/>
      <sheetName val="식재인부"/>
      <sheetName val="영동(D)"/>
      <sheetName val="일위대가목록"/>
      <sheetName val="일위"/>
      <sheetName val="투찰"/>
      <sheetName val="Proposal"/>
      <sheetName val="산업개발안내서"/>
      <sheetName val="원가계산"/>
      <sheetName val="공문"/>
      <sheetName val="공통부대비"/>
      <sheetName val="일위대가"/>
      <sheetName val="MOTOR"/>
      <sheetName val="도급"/>
      <sheetName val="품셈TABLE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공사비 내역 (가)"/>
      <sheetName val="gyun"/>
      <sheetName val="01"/>
      <sheetName val="IPL_SCHEDULE"/>
      <sheetName val="CONCRETE"/>
      <sheetName val="산출근거"/>
      <sheetName val="FAB별"/>
      <sheetName val="기계내역"/>
      <sheetName val="변압기 및 발전기 용량"/>
      <sheetName val="보합"/>
      <sheetName val="2F 회의실견적(5_14 일대)"/>
      <sheetName val="OCT.FDN"/>
      <sheetName val="20관리비율"/>
      <sheetName val="물량산출근거"/>
      <sheetName val="GRDBS"/>
      <sheetName val="당초"/>
      <sheetName val="실행(ALT1)"/>
      <sheetName val="ABUT수량-A1"/>
      <sheetName val="GTG TR PIT"/>
      <sheetName val="결선list"/>
      <sheetName val="빙장비사양"/>
      <sheetName val="9811"/>
      <sheetName val="토공사"/>
      <sheetName val="골재집계"/>
      <sheetName val="INST_DCI"/>
      <sheetName val="INPUT"/>
      <sheetName val="감가상각"/>
      <sheetName val="노임단가"/>
      <sheetName val="8월현금흐름표"/>
      <sheetName val="맨홀수량집계"/>
      <sheetName val="토목"/>
      <sheetName val="PUMP"/>
      <sheetName val="TABLE"/>
      <sheetName val="직노"/>
      <sheetName val="J直材4"/>
      <sheetName val="BJJIN"/>
      <sheetName val="말뚝물량"/>
      <sheetName val="갑지"/>
      <sheetName val="집계표"/>
      <sheetName val="단면치수"/>
      <sheetName val="PRO_DCI"/>
      <sheetName val="HVAC_DCI"/>
      <sheetName val="PIPE_DCI"/>
      <sheetName val="자재단가비교표"/>
      <sheetName val="말뚝지지력산정"/>
      <sheetName val="kimre scrubber"/>
      <sheetName val="단가표"/>
      <sheetName val="Customer Databas"/>
      <sheetName val="FANDBS"/>
      <sheetName val="GRDATA"/>
      <sheetName val="SHAFTDBSE"/>
      <sheetName val="소비자가"/>
      <sheetName val="MATRLDATA"/>
      <sheetName val="단가결정"/>
      <sheetName val="공사개요"/>
      <sheetName val="명세서"/>
      <sheetName val="원가"/>
      <sheetName val="밸브설치"/>
      <sheetName val="오산갈곳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DATE"/>
      <sheetName val="일반맨홀수량집계"/>
      <sheetName val="단가"/>
      <sheetName val="시설물일위"/>
      <sheetName val="XL4Poppy"/>
      <sheetName val="PhaDoMong"/>
      <sheetName val="과천MAIN"/>
      <sheetName val="DATA(BAC)"/>
      <sheetName val="소업1교"/>
      <sheetName val="BLOCK(1)"/>
      <sheetName val="단가대비표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국별인원"/>
      <sheetName val="부하LOAD"/>
      <sheetName val="연수동"/>
      <sheetName val="물량표"/>
      <sheetName val="b_balju_cho"/>
      <sheetName val="입찰견적보고서"/>
      <sheetName val="woo(mac)"/>
      <sheetName val="식재품셈"/>
      <sheetName val="견"/>
      <sheetName val="일위대가목차"/>
      <sheetName val="단가조사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변화치수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내역1"/>
      <sheetName val="설변물량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TC IN"/>
      <sheetName val="갑지(추정)"/>
      <sheetName val="Construction"/>
      <sheetName val="SL dau tien"/>
      <sheetName val="Item정리"/>
      <sheetName val="TYPE-A"/>
      <sheetName val="기초일위"/>
      <sheetName val="시설일위"/>
      <sheetName val="조명일위"/>
      <sheetName val="전선 및 전선관"/>
      <sheetName val="I一般比"/>
      <sheetName val="N賃率-職"/>
      <sheetName val="전신환매도율"/>
      <sheetName val="RAHMEN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Baby일위대가"/>
      <sheetName val="7단가"/>
      <sheetName val="월선수금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Front"/>
      <sheetName val="SCH"/>
      <sheetName val="CTEMCOST"/>
      <sheetName val="design data"/>
      <sheetName val="member design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횡배위치"/>
      <sheetName val="공종별 집계"/>
      <sheetName val="인제내역"/>
      <sheetName val="가동비율"/>
      <sheetName val="노원열병합  건축공사기성내역서"/>
      <sheetName val="금액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자재단가"/>
      <sheetName val="Macro1"/>
      <sheetName val="Macro2"/>
      <sheetName val="덕전리"/>
      <sheetName val="요율"/>
      <sheetName val="노임"/>
      <sheetName val="자재대"/>
      <sheetName val="기계"/>
      <sheetName val="공사비예산서(토목분)"/>
      <sheetName val="CALCULATION"/>
      <sheetName val="경비"/>
      <sheetName val="매원개착터널총괄"/>
      <sheetName val="제원.설계조건"/>
      <sheetName val="업무"/>
      <sheetName val="Galaxy 소비자가격표"/>
      <sheetName val="남대문빌딩"/>
      <sheetName val="진천"/>
      <sheetName val="A"/>
      <sheetName val="C &amp; G RHS"/>
      <sheetName val="비교표"/>
      <sheetName val="골조시행"/>
      <sheetName val="RING WALL"/>
      <sheetName val="Sheet1 (2)"/>
      <sheetName val="품셈표"/>
      <sheetName val="EXTERNAL(BOQ)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간접비(1)"/>
      <sheetName val="식재"/>
      <sheetName val="시설물"/>
      <sheetName val="식재출력용"/>
      <sheetName val="유지관리"/>
      <sheetName val="CCC"/>
      <sheetName val="DOGI"/>
      <sheetName val="SUMMARY(S)"/>
      <sheetName val="확산동"/>
      <sheetName val=""/>
      <sheetName val="C"/>
      <sheetName val="건축공사"/>
      <sheetName val="조명율표"/>
      <sheetName val="LABTOTAL"/>
      <sheetName val="sum1 (2)"/>
      <sheetName val="토&amp;흙"/>
      <sheetName val="배수통관(좌)"/>
      <sheetName val="Data Vol"/>
      <sheetName val="일위대가목록(1)"/>
      <sheetName val="단가대비표(1)"/>
      <sheetName val="설계조건"/>
      <sheetName val="안정계산"/>
      <sheetName val="단면검토"/>
      <sheetName val="AS포장복구 "/>
      <sheetName val="산출금액내역"/>
      <sheetName val="참조자료"/>
      <sheetName val="현장관리비내역서"/>
      <sheetName val="내역5"/>
      <sheetName val="Schedule E - P磇⊅밀⊅︀ꃕԯ_x0000_缀_x0000__x0000_"/>
      <sheetName val="토공계산서(부체도로)"/>
      <sheetName val="T1"/>
      <sheetName val="1.취수장"/>
      <sheetName val="H-PILE수량집계"/>
      <sheetName val="Util&amp; Real"/>
      <sheetName val="HORI. VESSEL"/>
      <sheetName val="BQ-Offsite"/>
      <sheetName val="대창(함평)"/>
      <sheetName val="대창(장성)"/>
      <sheetName val="대창(함평)-창열"/>
      <sheetName val="차수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일위집계표"/>
      <sheetName val="조명투자및환수계획"/>
      <sheetName val="배수공"/>
      <sheetName val="암거"/>
      <sheetName val="포장공"/>
      <sheetName val="I-O(번호별)"/>
      <sheetName val="NSMA-status"/>
      <sheetName val="기성집계"/>
      <sheetName val="도급내역서"/>
      <sheetName val="Y_WORK"/>
      <sheetName val="뚝토공"/>
      <sheetName val="제조중간결과"/>
      <sheetName val="type-F"/>
      <sheetName val="물량"/>
      <sheetName val="일위목록"/>
      <sheetName val="현황"/>
      <sheetName val="기둥(원형)"/>
      <sheetName val="웅진교-S2"/>
      <sheetName val="화성태안9공구내역(실행)"/>
      <sheetName val="직접인건비"/>
      <sheetName val="경비_원본"/>
      <sheetName val="SOHAR(2nd)"/>
      <sheetName val="WORK-VOL"/>
      <sheetName val="as boq list up"/>
      <sheetName val="목록"/>
      <sheetName val="Schedule E - Pag_x0000__x0000_ﳨ_x0000__x0000__x0000_即酴諬4"/>
      <sheetName val="DB"/>
      <sheetName val="인건비"/>
      <sheetName val="기초코드"/>
      <sheetName val="간접"/>
      <sheetName val="FACTOR94"/>
      <sheetName val="자료(통합)"/>
      <sheetName val="대상공사(조달청)"/>
      <sheetName val="기초공"/>
      <sheetName val="1.우편집중내역서"/>
      <sheetName val="FRT_O"/>
      <sheetName val="FAB_I"/>
      <sheetName val="세부내역"/>
      <sheetName val="지표"/>
      <sheetName val="내역서_x0000__x0000__x0000__x0000__x0000__x0000__x0000__x0000__x0000__x0009__x0000_띤ͤ_x0000__x0004__x0000__x0000__x0000__x0000__x0000__x0000_눼ͤ_x0000__x0000__x0000__x0000__x0000_"/>
      <sheetName val="guard(mac)"/>
      <sheetName val="예산서"/>
      <sheetName val="설계명세서"/>
      <sheetName val="4안전율"/>
      <sheetName val="APT내역"/>
      <sheetName val="K1자재(3차등)"/>
      <sheetName val="이토변실(A3-LINE)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계수시트"/>
      <sheetName val="원가계산서"/>
      <sheetName val="DIAPHRAGM"/>
      <sheetName val="견적접수"/>
      <sheetName val="견적내역서"/>
      <sheetName val="Lookup tables"/>
      <sheetName val="화강석_보조기"/>
      <sheetName val="건축원가계산서"/>
      <sheetName val="6호기"/>
      <sheetName val="공통가설공사"/>
      <sheetName val="부하(성남)"/>
      <sheetName val="실행예산"/>
      <sheetName val="시추주상도"/>
      <sheetName val="미드수량"/>
      <sheetName val="일위_파일"/>
      <sheetName val="plan&amp;section of foundation"/>
      <sheetName val="working load at the btm ft."/>
      <sheetName val="stability check"/>
      <sheetName val="design load"/>
      <sheetName val="금융비용"/>
      <sheetName val="H-01월"/>
      <sheetName val="1차 내역서"/>
      <sheetName val="일위대가(1)"/>
      <sheetName val="우각부보강"/>
      <sheetName val="001"/>
      <sheetName val="공사수행방안"/>
      <sheetName val="내역서_x0000__x0000__x0000__x0000__x0000__x0000__x0000__x0000__x0000_ _x0000_띤ͤ_x0000__x0004__x0000__x0000__x0000__x0000__x0000__x0000_눼ͤ_x0000__x0000__x0000__x0000__x0000_"/>
      <sheetName val="자재"/>
      <sheetName val="타공종이기"/>
      <sheetName val="2.내역서"/>
      <sheetName val="NOMUBI"/>
      <sheetName val="sw1"/>
      <sheetName val="가시설단위수량"/>
      <sheetName val="견적"/>
      <sheetName val="실행견적"/>
      <sheetName val="전체실적"/>
      <sheetName val="검수고1-1층"/>
      <sheetName val="예산명세서"/>
      <sheetName val="자료입력"/>
      <sheetName val="내역단가"/>
      <sheetName val="일위단가"/>
      <sheetName val="MFAB"/>
      <sheetName val="MFRT"/>
      <sheetName val="MPKG"/>
      <sheetName val="MPRD"/>
      <sheetName val="품의서"/>
      <sheetName val="IMP_MAIN_"/>
      <sheetName val="IMP _REACTOR_"/>
      <sheetName val="단위세대"/>
      <sheetName val="Schedule C - Page 1 of _x0000_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바.한일양산"/>
      <sheetName val="협조전"/>
      <sheetName val="Schedule E - Pageက_x0000_諱ԃ恭䀯E_x0000_"/>
      <sheetName val="일반공사"/>
      <sheetName val="단가비교"/>
      <sheetName val="내역서1"/>
      <sheetName val="Schedule E - Page倯ñ_x0000__x0000__x0000__x0000_가뮙"/>
      <sheetName val="공사비집계"/>
      <sheetName val="Schedule E - Page〯â_x0000__x0000__x0000__x0000_였뒋㰜"/>
      <sheetName val="특별교실"/>
      <sheetName val="경산"/>
      <sheetName val="실행내역 "/>
      <sheetName val="내역을"/>
      <sheetName val="2.ㄱ)교량"/>
      <sheetName val="토공 토적표"/>
      <sheetName val="Sheet3 (2)"/>
      <sheetName val="3련 BOX"/>
      <sheetName val="Schedule E - Pa何Ⰰ佖✀訒ԯ_x0000_缀_x0000_"/>
      <sheetName val="단"/>
      <sheetName val="설계명세서(선로)"/>
      <sheetName val="Bdown_ISBL"/>
      <sheetName val="Graph (LGEN)"/>
      <sheetName val="out_prog"/>
      <sheetName val="선적schedule (2)"/>
      <sheetName val="VL"/>
      <sheetName val="101동"/>
      <sheetName val="방송노임"/>
      <sheetName val="CT "/>
      <sheetName val="단중표"/>
      <sheetName val="0502-2087-Erection"/>
      <sheetName val="Form MF - 2"/>
      <sheetName val="물가자료"/>
      <sheetName val="전기"/>
      <sheetName val="UOP 508 PG 2-9"/>
      <sheetName val="March"/>
      <sheetName val="cable"/>
      <sheetName val="2.설계제원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중기조종사 단위단가"/>
      <sheetName val="노임,재료비"/>
      <sheetName val="실행내역"/>
      <sheetName val="골조단가"/>
      <sheetName val="Sheet3"/>
      <sheetName val="골조(가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하도급대비"/>
      <sheetName val="PROJECT BRIEF(EX.NEW)"/>
      <sheetName val="Sheet13"/>
      <sheetName val="Sheet14"/>
      <sheetName val="JUCK"/>
      <sheetName val="archi(본사)"/>
      <sheetName val="문학간접"/>
      <sheetName val="일위대가(건축)"/>
      <sheetName val="플랜트 설치"/>
      <sheetName val="약품공급2"/>
      <sheetName val="화강석_보조기_x0005__x0000_"/>
      <sheetName val="직재"/>
      <sheetName val="도장비"/>
      <sheetName val="잡철물"/>
      <sheetName val="sheets"/>
      <sheetName val="단가표 "/>
      <sheetName val="계화배수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design_data"/>
      <sheetName val="member_design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공종별_집계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S0"/>
      <sheetName val="옹벽기초자료"/>
      <sheetName val="기본DATA"/>
      <sheetName val="토공(우물통,기타) "/>
      <sheetName val="표지"/>
      <sheetName val="패널"/>
      <sheetName val="KMT물량"/>
      <sheetName val="부산4"/>
      <sheetName val="산출기준(파견전산실)"/>
      <sheetName val="건축2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2002상반기노임기준"/>
      <sheetName val="요약지"/>
      <sheetName val="형상"/>
      <sheetName val="BOX전기내역"/>
      <sheetName val="자재co"/>
      <sheetName val="6. FLOOR"/>
      <sheetName val="3희질산"/>
      <sheetName val="EQUIP-H"/>
      <sheetName val="99노임기준"/>
      <sheetName val="회사99"/>
      <sheetName val="Schedule A - Page 柖#_x0000__x0000_솈ᦑ"/>
      <sheetName val="Schedule A - Page 柖#_x0000__x0000_ℶ"/>
      <sheetName val="공사비명세서"/>
      <sheetName val="재무가정"/>
      <sheetName val="계산근거"/>
      <sheetName val="Schedule E - Page 3 of︀ԯ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Schedule E - Page 11 of浐ௗ펈"/>
      <sheetName val="IMPEADENCE MAP 취수장"/>
      <sheetName val="Schedule C - P塠ɪđ乔T⭸ᡨ⣸ᡨ"/>
      <sheetName val="Schedule E - P磇⊅밀⊅︀ꃕԯ"/>
      <sheetName val="공사현황"/>
      <sheetName val="방식총괄"/>
      <sheetName val="전력"/>
      <sheetName val="전체현황"/>
      <sheetName val="Schedule E - P滂"/>
      <sheetName val="6PILE  (돌출)"/>
      <sheetName val="purpose&amp;input"/>
      <sheetName val="water prop."/>
      <sheetName val="IN"/>
      <sheetName val="제조원가계산서 (2)"/>
      <sheetName val="제품(수출)매출"/>
      <sheetName val="상품보조수불"/>
      <sheetName val="제품입고(생산)"/>
      <sheetName val="LAB"/>
      <sheetName val="ROOF(ALKALI)"/>
      <sheetName val="추가예산"/>
      <sheetName val="돈암사업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PTR台손익"/>
      <sheetName val="조명시설"/>
      <sheetName val="J01"/>
      <sheetName val="Corrib Haz"/>
      <sheetName val="BOM-Form A.1.III"/>
      <sheetName val="지수"/>
      <sheetName val="01월TTL"/>
      <sheetName val="종합"/>
      <sheetName val="역T형교대(말뚝기초)"/>
      <sheetName val="Schedule E - PaÁ_x0000_Ԁ_x0000_耀_xdb1a__x000b__x0000__x0000__x0000_"/>
      <sheetName val="현황산출서"/>
      <sheetName val="맨홀조서"/>
      <sheetName val="Schedule E - Pageက"/>
      <sheetName val="Schedule E - Page〯â"/>
      <sheetName val="Schedule E - Pag"/>
      <sheetName val="Schedule E - Page倯ñ"/>
      <sheetName val="SG"/>
      <sheetName val="깨기"/>
      <sheetName val="토목집계표"/>
      <sheetName val="직접공사비"/>
      <sheetName val="TB-내역서"/>
      <sheetName val="Schedule E - Page 6 of 1_x0000_"/>
      <sheetName val="15100"/>
      <sheetName val="개시대사 (2)"/>
      <sheetName val="VA_code"/>
      <sheetName val="품셈"/>
      <sheetName val="공작물조직표(용배수)"/>
      <sheetName val="1F"/>
      <sheetName val="Condition"/>
      <sheetName val="4_맹암거집계표ሧ"/>
      <sheetName val="기존단가_(2)1"/>
      <sheetName val="★도급내역"/>
      <sheetName val="작업금지"/>
      <sheetName val="200"/>
      <sheetName val="견적갑지"/>
      <sheetName val="을지 "/>
      <sheetName val="토사(PE)"/>
      <sheetName val="노임적용"/>
      <sheetName val="용산1(해보)"/>
      <sheetName val="인건-측정"/>
      <sheetName val="충주"/>
      <sheetName val="실행예산-변경분"/>
      <sheetName val="견적기준"/>
      <sheetName val="노무비"/>
      <sheetName val="11.자재단가"/>
      <sheetName val="총괄내역서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특2호하천산근"/>
      <sheetName val="특2호부관하천산근"/>
      <sheetName val="시화점실행"/>
      <sheetName val="전체"/>
      <sheetName val="일위대가표"/>
      <sheetName val="관람석제출"/>
      <sheetName val="單價表단가표"/>
      <sheetName val="기초입력 DATA"/>
      <sheetName val="혼합기층_포설_및다짐__x0000__x0000_Ԁ_x0000_"/>
      <sheetName val="값 목록"/>
      <sheetName val="Schedule E - Pa렀ꔇ砯_xdd02_✣⠁⠦"/>
      <sheetName val="Schedule C - Page 1 of_x0000__x0000_"/>
      <sheetName val="대치판정"/>
      <sheetName val="Schedule B - Pa⠉⼳瀀桬0_x0000_退"/>
      <sheetName val="Schedule B - Pa⠉⼳瀀桬0_x0000__xd800_"/>
      <sheetName val="화강석_보조기 _x0000_"/>
      <sheetName val="매출원가_회사제시"/>
      <sheetName val="(양식1)출력인원현황표"/>
      <sheetName val="금액내역서"/>
      <sheetName val="삼정"/>
      <sheetName val="Schedule B - Page 3 of Ԁ"/>
      <sheetName val="Schedule E -谔È斨᫭䨐ᨧ_x0000__x0000_Ứ]_x0006__x0000_͸"/>
      <sheetName val="건축집계표"/>
      <sheetName val="가로등기초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맹암거_x0000__x0000_Ԁ_x0000_"/>
      <sheetName val="기별명세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 refreshError="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5">
          <cell r="A5" t="str">
            <v>01 기계설비공사</v>
          </cell>
        </row>
      </sheetData>
      <sheetData sheetId="1095"/>
      <sheetData sheetId="1096"/>
      <sheetData sheetId="1097"/>
      <sheetData sheetId="1098"/>
      <sheetData sheetId="1099"/>
      <sheetData sheetId="1100">
        <row r="5">
          <cell r="A5" t="str">
            <v>01 기계설비공사</v>
          </cell>
        </row>
      </sheetData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/>
      <sheetData sheetId="1129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JUCK"/>
      <sheetName val="차액보증"/>
      <sheetName val="MOTOR"/>
      <sheetName val="수량산출서"/>
      <sheetName val="3BL공동구 수량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KETCH"/>
      <sheetName val="다이꾸"/>
      <sheetName val="설계예산서"/>
      <sheetName val="수량집계"/>
      <sheetName val="총괄"/>
      <sheetName val="토목"/>
      <sheetName val="입찰안"/>
      <sheetName val="가로등내역서"/>
      <sheetName val="#REF"/>
      <sheetName val="내역서"/>
      <sheetName val="전선 및 전선관"/>
      <sheetName val="DATA"/>
      <sheetName val="2000.11월설계내역"/>
      <sheetName val="일위대가"/>
      <sheetName val="터파기및재료"/>
      <sheetName val="단가"/>
      <sheetName val="총괄표"/>
      <sheetName val="말뚝지지력산정"/>
      <sheetName val="집계표"/>
      <sheetName val="실행철강하도"/>
      <sheetName val="내역서2안"/>
      <sheetName val="조명율표"/>
      <sheetName val="단가산출"/>
      <sheetName val="소야공정계획표"/>
      <sheetName val="내역"/>
      <sheetName val="6호기"/>
      <sheetName val="수량산출"/>
      <sheetName val="준검 내역서"/>
      <sheetName val="봉양~조차장간고하개명(신설)"/>
      <sheetName val="하조서"/>
      <sheetName val="보증수수료산출"/>
      <sheetName val="bid"/>
      <sheetName val="기계경비"/>
      <sheetName val="2000년1차"/>
      <sheetName val="1.수인터널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INPUT"/>
      <sheetName val="단가 및 재료비"/>
      <sheetName val="20관리비율"/>
      <sheetName val="교각1"/>
      <sheetName val="일위대가(목록)"/>
      <sheetName val="재료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일위_파일"/>
      <sheetName val="대치판정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집계"/>
      <sheetName val="옥외가스"/>
      <sheetName val="임시급식 (2)"/>
      <sheetName val="배수문수량산출(3)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ABUT수량-A1"/>
      <sheetName val="단면 (2)"/>
      <sheetName val="2006기계경비산출표"/>
      <sheetName val="일위대가표"/>
      <sheetName val="자재목록"/>
      <sheetName val="점검총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표지 (2)"/>
      <sheetName val="98지급계획"/>
      <sheetName val="견적조건"/>
      <sheetName val="견적조건(을지)"/>
      <sheetName val="을지"/>
      <sheetName val="N賃率-職"/>
      <sheetName val="간선계산"/>
      <sheetName val="제-노임"/>
      <sheetName val="제직재"/>
      <sheetName val="노무비"/>
      <sheetName val="대구실행"/>
      <sheetName val="Baby일위대가"/>
      <sheetName val="0.집계"/>
      <sheetName val="부대공Ⅱ"/>
      <sheetName val="설계내역서"/>
      <sheetName val="AIR SHOWER(3인용)"/>
      <sheetName val="설계조건"/>
      <sheetName val="MFAB"/>
      <sheetName val="MFRT"/>
      <sheetName val="MPKG"/>
      <sheetName val="MPRD"/>
      <sheetName val="본선차로수량집계표"/>
      <sheetName val="정부노임단가"/>
      <sheetName val="일위"/>
      <sheetName val="일위대가(가설)"/>
      <sheetName val="부대내역"/>
      <sheetName val="내역서(전기)"/>
      <sheetName val="에너지동"/>
      <sheetName val="연습"/>
      <sheetName val="단가산출서(기계)"/>
      <sheetName val="단가조사"/>
      <sheetName val="소요자재"/>
      <sheetName val="노무산출서"/>
      <sheetName val="Total"/>
      <sheetName val="원가계산"/>
      <sheetName val="ETC"/>
      <sheetName val="코드표"/>
      <sheetName val="Sheet1 (2)"/>
      <sheetName val="예산변경사항"/>
      <sheetName val="요율"/>
      <sheetName val="자재대"/>
      <sheetName val="통장출금액"/>
      <sheetName val="기계경비시간당손료목록"/>
      <sheetName val="동력부하(도산)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직노"/>
      <sheetName val="실행내역"/>
      <sheetName val="200"/>
      <sheetName val="참고"/>
      <sheetName val="공사개요"/>
      <sheetName val="일위대가표(유단가)"/>
      <sheetName val="입찰결과(DATA)"/>
      <sheetName val="데이타"/>
      <sheetName val="5.정산서"/>
      <sheetName val="CABLE SIZE-3"/>
      <sheetName val="연결관산출조서"/>
      <sheetName val="상수도토공집계표"/>
      <sheetName val="견적대비"/>
      <sheetName val="제수변수량"/>
      <sheetName val="공기변수량"/>
      <sheetName val="CTEMCOST"/>
      <sheetName val="부속동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건축공사"/>
      <sheetName val="방음벽기초(H=4m)"/>
      <sheetName val="신우"/>
      <sheetName val="교각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Sheet17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총괄내역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발주설계서(당초)"/>
      <sheetName val="횡배수관토공수량"/>
      <sheetName val="조도계산서 (도서)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MAIN_TABLE"/>
      <sheetName val="1.설계조건"/>
      <sheetName val="기초단가"/>
      <sheetName val="매립"/>
      <sheetName val="아산추가1220"/>
      <sheetName val="당초"/>
      <sheetName val="재료"/>
      <sheetName val="식생블럭단위수량"/>
      <sheetName val="가설건물"/>
      <sheetName val="3련 BOX"/>
      <sheetName val="XL4Poppy"/>
      <sheetName val="가로등부표"/>
      <sheetName val="토목주소"/>
      <sheetName val="프랜트면허"/>
      <sheetName val="공구원가계산"/>
      <sheetName val="1차증가원가계산"/>
      <sheetName val="경산"/>
      <sheetName val="WORK"/>
      <sheetName val="인건비"/>
      <sheetName val="3-1.CB"/>
      <sheetName val="ITB COST"/>
      <sheetName val="손익분석"/>
      <sheetName val="제경비율"/>
      <sheetName val="LOPCALC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목차"/>
      <sheetName val="BQ"/>
      <sheetName val="구역화물"/>
      <sheetName val="단가일람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일위대가목차"/>
      <sheetName val="2F 회의실견적(5_14 일대)"/>
      <sheetName val="재집"/>
      <sheetName val="직재"/>
      <sheetName val="원가계산서"/>
      <sheetName val="금리계산"/>
      <sheetName val="노무비단가"/>
      <sheetName val="96보완계획7.12"/>
      <sheetName val="1차설계변경내역"/>
      <sheetName val="입찰보고"/>
      <sheetName val="48전력선로일위"/>
      <sheetName val="자료입력"/>
      <sheetName val="예산명세서"/>
      <sheetName val="보차도경계석"/>
      <sheetName val="L_RPTB02_01"/>
      <sheetName val="SLAB&quot;1&quot;"/>
      <sheetName val="부하(성남)"/>
      <sheetName val="BID-도로"/>
      <sheetName val="본공사"/>
      <sheetName val="DANGA"/>
      <sheetName val="실행내역서"/>
      <sheetName val="001"/>
      <sheetName val="총계"/>
      <sheetName val="내력서"/>
      <sheetName val="타공종이기"/>
      <sheetName val="기계내역"/>
      <sheetName val="3.공통공사대비"/>
      <sheetName val="토공"/>
      <sheetName val="지급자재"/>
      <sheetName val="99총공사내역서"/>
      <sheetName val="90.03실행 "/>
      <sheetName val="조명시설"/>
      <sheetName val="품셈"/>
      <sheetName val="설비내역서"/>
      <sheetName val="건축내역서"/>
      <sheetName val="전기내역서"/>
      <sheetName val="인건-측정"/>
      <sheetName val="적용공정"/>
      <sheetName val="우배수"/>
      <sheetName val="맨홀"/>
      <sheetName val="금호"/>
      <sheetName val="기계경비(시간당)"/>
      <sheetName val="램머"/>
      <sheetName val="산출내역서"/>
      <sheetName val="남대문빌딩"/>
      <sheetName val="하수급견적대비"/>
      <sheetName val="일위대가 집계표"/>
      <sheetName val="수입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6PILE  (돌출)"/>
      <sheetName val="Macro2"/>
      <sheetName val="설계명세서"/>
      <sheetName val="자재"/>
      <sheetName val="기초코드"/>
      <sheetName val="98NS-N"/>
      <sheetName val="율촌법률사무소2내역"/>
      <sheetName val=" 총괄표"/>
      <sheetName val="간접비"/>
      <sheetName val="역T형교대(말뚝기초)"/>
      <sheetName val="노임"/>
      <sheetName val="토량산출서"/>
      <sheetName val="1공구 건정토건 토공"/>
      <sheetName val="조건표"/>
      <sheetName val="JJ"/>
      <sheetName val="설계"/>
      <sheetName val="설 계"/>
      <sheetName val="부대시설"/>
      <sheetName val="Apt내역"/>
      <sheetName val="전차선로 물량표"/>
      <sheetName val="한강운반비"/>
      <sheetName val="공통(20-91)"/>
      <sheetName val="계수시트"/>
      <sheetName val="설직재-1"/>
      <sheetName val="고분전시관"/>
      <sheetName val="설비"/>
      <sheetName val="빌딩 안내"/>
      <sheetName val="데리네이타현황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EQUIPMENT -2"/>
      <sheetName val="공종별내역서"/>
      <sheetName val="터널조도"/>
      <sheetName val="MBR9"/>
      <sheetName val="공비대비"/>
      <sheetName val="DATE"/>
      <sheetName val="45,46"/>
      <sheetName val="교대(A1)"/>
      <sheetName val="교대(A1-A2)"/>
      <sheetName val="우수맨홀공제단위수량"/>
      <sheetName val="스톱로그내역"/>
      <sheetName val="수주현황2월"/>
      <sheetName val="토공유동표"/>
      <sheetName val="JUCKEYK"/>
      <sheetName val="돌망태단위수량"/>
      <sheetName val="전기일위대가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밸브설치"/>
      <sheetName val="3.바닥판설계"/>
      <sheetName val="원가"/>
      <sheetName val="지진시"/>
      <sheetName val="12월31일"/>
      <sheetName val="간접"/>
      <sheetName val="96정변2"/>
      <sheetName val="중기일위대가"/>
      <sheetName val="화재 탐지 설비"/>
      <sheetName val="적상기초자료"/>
      <sheetName val="일반수량"/>
      <sheetName val="철거집계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단위수량"/>
      <sheetName val="맨홀토공수량"/>
      <sheetName val="사원등록"/>
      <sheetName val="호봉 (2)"/>
      <sheetName val="전체"/>
      <sheetName val="J直材4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BSD (2)"/>
      <sheetName val="관람석제출"/>
      <sheetName val="D-3503"/>
      <sheetName val="INDEX"/>
      <sheetName val="15100"/>
      <sheetName val="말뚝물량"/>
      <sheetName val="가감수량"/>
      <sheetName val="맨홀수량산출"/>
      <sheetName val="철거산출근거"/>
      <sheetName val="단가목록"/>
      <sheetName val="9-1차이내역"/>
      <sheetName val="총괄집계표"/>
      <sheetName val="DATA1"/>
      <sheetName val="48일위"/>
      <sheetName val="48수량"/>
      <sheetName val="22수량"/>
      <sheetName val="49일위"/>
      <sheetName val="22일위"/>
      <sheetName val="49수량"/>
      <sheetName val="간접1"/>
      <sheetName val="EQUIP-H"/>
      <sheetName val="경비_원본"/>
      <sheetName val="기기리스트"/>
      <sheetName val="적용(기계)"/>
      <sheetName val="2000전체분"/>
      <sheetName val="AS포장복구 "/>
      <sheetName val="HRSG SMALL07220"/>
      <sheetName val="BOX전기내역"/>
      <sheetName val="물량표"/>
      <sheetName val=" 상부공통집계(총괄)"/>
      <sheetName val="VA_code"/>
      <sheetName val="AILC004"/>
      <sheetName val="단가조사서"/>
      <sheetName val="Macro(차단기)"/>
      <sheetName val="참조-(1)"/>
      <sheetName val="예산갑지"/>
      <sheetName val="공종별원가계산"/>
      <sheetName val="말고개터널조명전압강하"/>
      <sheetName val="외주"/>
      <sheetName val="구조물철거타공정이월"/>
      <sheetName val="일위집계표"/>
      <sheetName val="조경일람"/>
      <sheetName val="일위대가목록"/>
      <sheetName val="의왕내역"/>
      <sheetName val="제품별"/>
      <sheetName val="단면가정"/>
      <sheetName val="기자재대비표"/>
      <sheetName val="직공비"/>
      <sheetName val="주관사업"/>
      <sheetName val="수문일1"/>
      <sheetName val="정화조동내역"/>
      <sheetName val="관리사무소"/>
      <sheetName val="대구-교대(A1-A2)"/>
      <sheetName val="원형1호맨홀토공수량"/>
      <sheetName val="건축"/>
      <sheetName val="단가산출서 (2)"/>
      <sheetName val="단가산출서"/>
      <sheetName val="성서방향-교대(A2)"/>
      <sheetName val="기계경비일람"/>
      <sheetName val="투찰내역"/>
      <sheetName val="2터널시점"/>
      <sheetName val="PUMP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JUCK"/>
      <sheetName val="JUCKEYK"/>
      <sheetName val="본공사"/>
      <sheetName val="에너지동"/>
      <sheetName val="MOTOR"/>
      <sheetName val="S0"/>
      <sheetName val="엉터리 양식"/>
      <sheetName val="#REF"/>
      <sheetName val="견적대비표"/>
      <sheetName val="ⴭⴭⴭⴭ"/>
      <sheetName val="Sheet1"/>
      <sheetName val="차액보증"/>
      <sheetName val="3련 BOX"/>
    </sheetNames>
    <definedNames>
      <definedName name="Macro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건축공사"/>
      <sheetName val="충주"/>
      <sheetName val="Macro(차단기)"/>
      <sheetName val="부대내역"/>
      <sheetName val="ABUT수량-A1"/>
      <sheetName val="결과조달"/>
      <sheetName val="철근집계표"/>
      <sheetName val="우수"/>
      <sheetName val="JUCKEYK"/>
      <sheetName val="내역서"/>
      <sheetName val="계산동 (3)"/>
      <sheetName val="서해안(투찰)"/>
      <sheetName val="Sheet1"/>
      <sheetName val="실행"/>
      <sheetName val="예산서"/>
      <sheetName val="tggwan(mac)"/>
      <sheetName val="BSD (2)"/>
      <sheetName val="갑지(추정)"/>
      <sheetName val="영업소실적"/>
      <sheetName val="T형( 파일기초) 공현1교"/>
      <sheetName val="공량산출서"/>
      <sheetName val="하수급견적대비"/>
      <sheetName val="설 계"/>
      <sheetName val="기둥(원형)"/>
      <sheetName val="Stem Footing"/>
      <sheetName val="실행철강하도"/>
      <sheetName val="수안보-MBR1"/>
      <sheetName val="Sheet2"/>
      <sheetName val="주택97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  <sheetName val="BID"/>
      <sheetName val="남양시작동자105노65기1.3화1.2"/>
      <sheetName val="ABUT수량-A1"/>
      <sheetName val="내역"/>
      <sheetName val="예산서"/>
      <sheetName val="tggwan(mac)"/>
      <sheetName val="2000년1차"/>
      <sheetName val="2000전체분"/>
      <sheetName val="총괄"/>
      <sheetName val="내역(한신APT)"/>
      <sheetName val="내역서"/>
      <sheetName val="개략"/>
      <sheetName val="차액보증"/>
      <sheetName val="본체"/>
      <sheetName val="실행철강하도"/>
      <sheetName val="집계표"/>
      <sheetName val="개양 CABLE LIST"/>
      <sheetName val="물가변동3"/>
      <sheetName val="static.cal"/>
      <sheetName val="기준"/>
      <sheetName val="PRC-SUM"/>
      <sheetName val="UBC(WIND)"/>
      <sheetName val="표건"/>
      <sheetName val="갑지(추정)"/>
      <sheetName val="0001new"/>
      <sheetName val="목표세부명세"/>
      <sheetName val="화재 탐지 설비"/>
      <sheetName val=""/>
      <sheetName val="조명시설"/>
      <sheetName val="통합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돌담교 상부수량"/>
      <sheetName val="SLAB&quot;1&quot;"/>
      <sheetName val="H-PILE수량집계"/>
      <sheetName val="수량-가로등"/>
      <sheetName val="단가"/>
      <sheetName val="토적표"/>
      <sheetName val="말뚝지지력산정"/>
      <sheetName val="설계명세서"/>
      <sheetName val="용수량(생활용수)"/>
      <sheetName val="수량산출"/>
      <sheetName val="해평견적"/>
      <sheetName val="총괄"/>
      <sheetName val="기초단가"/>
      <sheetName val="중기손료"/>
      <sheetName val="산출근거"/>
      <sheetName val="노임이"/>
      <sheetName val="실행철강하도"/>
      <sheetName val="공사개요"/>
      <sheetName val="산근"/>
      <sheetName val="설계예시"/>
      <sheetName val="일위대가9803"/>
      <sheetName val="입력자료"/>
      <sheetName val="내역서1999.8최종"/>
      <sheetName val="내역서 제출"/>
      <sheetName val="1단계"/>
      <sheetName val="우수받이"/>
      <sheetName val="역T형교대(말뚝기초)"/>
      <sheetName val="건축"/>
      <sheetName val="#REF"/>
      <sheetName val="기안"/>
      <sheetName val="DATE"/>
      <sheetName val="원가계산"/>
      <sheetName val="FILE1"/>
      <sheetName val="입찰안"/>
      <sheetName val="ABUT수량-A1"/>
      <sheetName val="단위수량"/>
      <sheetName val="전기"/>
      <sheetName val="개산공사비"/>
      <sheetName val="제원및배치"/>
      <sheetName val="돌담교_상부수량"/>
      <sheetName val="CON기초"/>
      <sheetName val="SAP_INPUT"/>
      <sheetName val="토목주소"/>
      <sheetName val="가시설수량"/>
      <sheetName val="3BL공동구 수량"/>
      <sheetName val="8.석축단위(H=1.5M)"/>
      <sheetName val="견적단가"/>
      <sheetName val="테이블"/>
      <sheetName val="6PILE  (돌출)"/>
      <sheetName val="개별직종노임단가(2003.9)"/>
      <sheetName val="노임단가"/>
      <sheetName val="수목단가"/>
      <sheetName val="시설수량표"/>
      <sheetName val="식재수량표"/>
      <sheetName val="내역표지"/>
      <sheetName val="수량"/>
      <sheetName val="노임"/>
      <sheetName val="자재단가"/>
      <sheetName val="기계경비(시간당)"/>
      <sheetName val="램머"/>
      <sheetName val="대림경상68억"/>
      <sheetName val="날개벽수량표"/>
      <sheetName val="관급자재대"/>
      <sheetName val="기계경비"/>
      <sheetName val="단가조사서"/>
      <sheetName val="A2"/>
      <sheetName val="우수"/>
      <sheetName val="단가대비표"/>
      <sheetName val="대전가오_견출_집계표"/>
      <sheetName val="공사"/>
      <sheetName val="소비자가"/>
      <sheetName val="건축내역"/>
      <sheetName val="데이타"/>
      <sheetName val="식재인부"/>
      <sheetName val="INPUT"/>
      <sheetName val="POL6차-PIPING"/>
      <sheetName val="b_balju_cho"/>
      <sheetName val="설계기준"/>
      <sheetName val="내역1"/>
      <sheetName val="갑지(추정)"/>
      <sheetName val="철거산출근거"/>
      <sheetName val="건축명"/>
      <sheetName val="기계명"/>
      <sheetName val="전기명"/>
      <sheetName val="토목명"/>
      <sheetName val="BID"/>
      <sheetName val="2.가정단면"/>
      <sheetName val="사급자재"/>
      <sheetName val="2호맨홀공제수량"/>
      <sheetName val="BOX-1510"/>
      <sheetName val="단중표"/>
      <sheetName val="CON'C"/>
      <sheetName val="노무비단가"/>
      <sheetName val="2.토목공사"/>
      <sheetName val="신규보류입력"/>
      <sheetName val="이름정의"/>
      <sheetName val="입력"/>
      <sheetName val="초기화면"/>
      <sheetName val="방음벽기초"/>
      <sheetName val="중동공구"/>
      <sheetName val="8.PILE  (돌출)"/>
      <sheetName val="기본일위"/>
      <sheetName val="집수정(600-700)"/>
      <sheetName val="교각계산"/>
      <sheetName val="I一般比"/>
      <sheetName val="총 원가계산"/>
      <sheetName val="정부노임단가"/>
      <sheetName val="Sheet1"/>
      <sheetName val="Sheet2"/>
      <sheetName val="pier-1"/>
      <sheetName val="BOX(1.5X1.5)"/>
      <sheetName val="일반수량"/>
      <sheetName val="일위목록"/>
      <sheetName val="원가계산서"/>
      <sheetName val="단면치수"/>
      <sheetName val="데리네이타현황"/>
      <sheetName val="안전장치"/>
      <sheetName val="수로BOX"/>
      <sheetName val="Sheet3"/>
      <sheetName val="갑지"/>
      <sheetName val="노임,재료비"/>
      <sheetName val="6호기"/>
      <sheetName val="Macro2"/>
      <sheetName val="년도별노임표"/>
      <sheetName val="중기목록표"/>
      <sheetName val="구체"/>
      <sheetName val="좌측날개벽"/>
      <sheetName val="우측날개벽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집계표"/>
      <sheetName val="가도공"/>
      <sheetName val="건물철거"/>
      <sheetName val="기타배수구조물깨기-단위수량"/>
      <sheetName val="7.PILE  (돌출)"/>
      <sheetName val="내역을"/>
      <sheetName val="COPING"/>
      <sheetName val="표지"/>
      <sheetName val="Sheet5"/>
      <sheetName val="내역"/>
      <sheetName val="덕전리"/>
      <sheetName val="setup"/>
      <sheetName val="연결관암거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터파기및재료"/>
      <sheetName val="3련 BOX"/>
      <sheetName val="총괄표"/>
      <sheetName val="내역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2000전체분"/>
      <sheetName val="2000년1차"/>
      <sheetName val="청주(철골발주의뢰서)"/>
      <sheetName val="일위대가표"/>
      <sheetName val="실행"/>
      <sheetName val="99노임기준"/>
      <sheetName val="1.설계조건"/>
      <sheetName val="설명서 "/>
      <sheetName val="토목"/>
      <sheetName val="구조물철거타공정이월"/>
      <sheetName val="골조시행"/>
      <sheetName val="건축계약내역"/>
      <sheetName val="수량산출서"/>
      <sheetName val="맨홀수량"/>
      <sheetName val="초"/>
      <sheetName val="토공개요C"/>
      <sheetName val="정공공사"/>
      <sheetName val="공사비 증감 내역서"/>
      <sheetName val="관경별내역서"/>
      <sheetName val="작업입력"/>
      <sheetName val="Macro1"/>
      <sheetName val="2003상반기노임기준"/>
      <sheetName val="중기단가LIST"/>
      <sheetName val="산출기준"/>
      <sheetName val="개별직종노임"/>
      <sheetName val="엔지니어링노임"/>
      <sheetName val="계단"/>
      <sheetName val=" 상부공통집계(총괄)"/>
      <sheetName val="종형증설공"/>
      <sheetName val="노임단가 (2)"/>
      <sheetName val="간지"/>
      <sheetName val="철거현황"/>
      <sheetName val="DATA"/>
      <sheetName val="견적서"/>
      <sheetName val="원가&amp;하도급원가"/>
      <sheetName val="설계설명서"/>
      <sheetName val="실행(ALT1)"/>
      <sheetName val="양식3"/>
      <sheetName val="일위대가목차"/>
      <sheetName val="차액보증"/>
      <sheetName val="참여현황 (직원)"/>
      <sheetName val="적용기준"/>
      <sheetName val="T13(P68~72,78)"/>
      <sheetName val="터파기단면도(보도)"/>
      <sheetName val="Total"/>
      <sheetName val="대창(함평)"/>
      <sheetName val="대창(장성)"/>
      <sheetName val="대창(함평)-창열"/>
      <sheetName val="집계"/>
      <sheetName val="조작대(1연)"/>
      <sheetName val="Sheet1 (2)"/>
      <sheetName val="설계변경총괄표(계산식)"/>
      <sheetName val="우수공"/>
      <sheetName val="tggwan(mac)"/>
      <sheetName val="토공"/>
      <sheetName val="위생"/>
      <sheetName val="대비"/>
      <sheetName val="L_RPTB02_01"/>
      <sheetName val="2-1. 경관조명 내역총괄표"/>
      <sheetName val="각형맨홀"/>
      <sheetName val="일위"/>
      <sheetName val="경비_원본"/>
      <sheetName val="산출내역서집계표"/>
      <sheetName val="을지"/>
      <sheetName val="단가비교표"/>
      <sheetName val="증감내역서"/>
      <sheetName val="날개벽(TYPE2)"/>
      <sheetName val="전등수량산출"/>
      <sheetName val="역T형"/>
      <sheetName val="재료비"/>
      <sheetName val="sw1"/>
      <sheetName val="토공개요"/>
      <sheetName val="토공(1)"/>
      <sheetName val="교대철근집계"/>
      <sheetName val="EQUIP LIST"/>
      <sheetName val="격점수량"/>
      <sheetName val="II손익관리"/>
      <sheetName val="기존건물 깨기원단위"/>
      <sheetName val="부대내역"/>
      <sheetName val="시장성초안camera"/>
      <sheetName val="기본단가표"/>
      <sheetName val="투찰"/>
      <sheetName val="물가시세"/>
      <sheetName val="단가 및 재료비"/>
      <sheetName val="중기사용료산출근거"/>
      <sheetName val="제경비"/>
      <sheetName val="실적"/>
      <sheetName val="입력(K0)"/>
      <sheetName val="장비"/>
      <sheetName val="노무비"/>
      <sheetName val="부속동"/>
      <sheetName val="도급"/>
      <sheetName val="가감수량"/>
      <sheetName val="맨홀수량산출"/>
      <sheetName val="대로근거"/>
      <sheetName val="중로근거"/>
      <sheetName val="공사원가계산서"/>
      <sheetName val="도급예산내역서총괄표"/>
      <sheetName val="실행내역(10.13)"/>
      <sheetName val="HVAC"/>
      <sheetName val="AS포장복구 "/>
      <sheetName val="FAB별"/>
      <sheetName val="N賃率-職"/>
      <sheetName val="운임료"/>
      <sheetName val="공구"/>
      <sheetName val="관로토공"/>
      <sheetName val="준공조서"/>
      <sheetName val="공사준공계"/>
      <sheetName val="준공검사보고서"/>
      <sheetName val="단가산출2"/>
      <sheetName val="산출3-동력"/>
      <sheetName val="산출4-전등"/>
      <sheetName val="대공종"/>
      <sheetName val="원가"/>
      <sheetName val="종배수단위_CON기초"/>
      <sheetName val="시설일위"/>
      <sheetName val="식재일위"/>
      <sheetName val="기본데이타입력"/>
      <sheetName val="보도교산출근거"/>
      <sheetName val="1구간FRP수량산출"/>
      <sheetName val="2"/>
      <sheetName val="장비종합부표"/>
      <sheetName val="집계표_식재"/>
      <sheetName val="부표"/>
      <sheetName val="공종별자재"/>
      <sheetName val="환경기계공정표 (3)"/>
      <sheetName val="방수"/>
      <sheetName val="포장자재집계표"/>
      <sheetName val="unitpric"/>
      <sheetName val="noyim"/>
      <sheetName val="99노임단가"/>
      <sheetName val="설계내역서"/>
      <sheetName val="준비공"/>
      <sheetName val="목교수량산출"/>
      <sheetName val="물가단가"/>
      <sheetName val="제표일위대가"/>
      <sheetName val="208-238"/>
      <sheetName val="터널굴착단산"/>
      <sheetName val="터널구조물산근"/>
      <sheetName val="COVER"/>
      <sheetName val="철근량 산정"/>
      <sheetName val="구분표"/>
      <sheetName val="원형맨홀수량"/>
      <sheetName val="개거산출내역"/>
      <sheetName val="산출2-전력"/>
      <sheetName val="산출9-TRAY"/>
      <sheetName val="DATE2001"/>
      <sheetName val="평가데이터"/>
      <sheetName val="밸브설치"/>
      <sheetName val="Macro(차단기)"/>
      <sheetName val="프랜트면허"/>
      <sheetName val="JUCKEYK"/>
      <sheetName val="Front"/>
      <sheetName val="wall"/>
      <sheetName val="사  업  비  수  지  예  산  서"/>
      <sheetName val="목포방향"/>
      <sheetName val="노무자도장2"/>
      <sheetName val="각사별공사비분개 "/>
      <sheetName val="슬래브 -연속(3경간)"/>
      <sheetName val="배수공수집"/>
      <sheetName val="배수관산출"/>
      <sheetName val="type-F"/>
      <sheetName val="시노501"/>
      <sheetName val="포장집계"/>
      <sheetName val="포장연장"/>
      <sheetName val="빗물받이(910-510-410)"/>
      <sheetName val="견적1"/>
      <sheetName val="장비집계"/>
      <sheetName val="기초자료입력"/>
      <sheetName val="준공정산"/>
      <sheetName val="단가산출1"/>
      <sheetName val="고창방향"/>
      <sheetName val="가설공사비"/>
      <sheetName val="도로구조공사비"/>
      <sheetName val="도로토공공사비"/>
      <sheetName val="여수토공사비"/>
      <sheetName val="토공분배표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검측감리공제요율"/>
      <sheetName val="시공감리공제요율"/>
      <sheetName val="책임감리공제요율"/>
      <sheetName val="주공 갑지"/>
      <sheetName val="세목전체"/>
      <sheetName val="단관데이터"/>
      <sheetName val="이형관데이터"/>
      <sheetName val="변화치수"/>
      <sheetName val="코드표"/>
      <sheetName val="공사비예산서(토목분)"/>
      <sheetName val="과거자료"/>
      <sheetName val="내역서적용수량"/>
      <sheetName val="CONCRETE"/>
      <sheetName val="수목표준대가"/>
      <sheetName val="D"/>
      <sheetName val="노.표-조"/>
      <sheetName val="설비공사(4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제목"/>
      <sheetName val="원가,목표"/>
      <sheetName val="판매"/>
      <sheetName val="판촉"/>
      <sheetName val="협조"/>
      <sheetName val="입력란"/>
      <sheetName val="97노임단가"/>
      <sheetName val="내역- CCTV"/>
      <sheetName val="인부신상자료"/>
      <sheetName val="woo(mac)"/>
      <sheetName val="설치조서"/>
      <sheetName val="배수공집계표"/>
      <sheetName val="예정공정표"/>
      <sheetName val="산출3-유도등"/>
      <sheetName val="산출2-동력"/>
      <sheetName val="산출2-피뢰침"/>
      <sheetName val="토목공사일반"/>
      <sheetName val="공사비산출내역"/>
      <sheetName val="정의"/>
      <sheetName val="대구은행"/>
      <sheetName val="견적갑지"/>
      <sheetName val="물량내역"/>
      <sheetName val="GT 1050x650"/>
      <sheetName val="플랜트 설치"/>
      <sheetName val="원형1호맨홀토공수량"/>
      <sheetName val="설명서_"/>
      <sheetName val="내역서_제출"/>
      <sheetName val="98수문일위"/>
      <sheetName val="공사일위대가"/>
      <sheetName val="총_구조물공"/>
      <sheetName val="식생블럭단위수량"/>
      <sheetName val="토목검측서"/>
      <sheetName val="준공조서갑지"/>
      <sheetName val="자재단가_사급"/>
      <sheetName val="중기적산목록"/>
      <sheetName val="인제내역"/>
      <sheetName val="3.하중산정4.지지력"/>
      <sheetName val="포장공집계"/>
      <sheetName val="주요자재집계"/>
      <sheetName val="기초자료"/>
      <sheetName val="4)유동표"/>
      <sheetName val="날개벽"/>
      <sheetName val="공사비"/>
      <sheetName val="2000노임기준"/>
      <sheetName val="지급자재"/>
      <sheetName val="단가(자재)"/>
      <sheetName val="단가(노임)"/>
      <sheetName val="기초목록"/>
      <sheetName val="단위중량"/>
      <sheetName val="3-구교-오리지날"/>
      <sheetName val="지수"/>
      <sheetName val="연동내역"/>
      <sheetName val="건설성적"/>
      <sheetName val="식재"/>
      <sheetName val="시설물"/>
      <sheetName val="식재출력용"/>
      <sheetName val="유지관리"/>
      <sheetName val="설계개요"/>
      <sheetName val="아파트"/>
      <sheetName val="부대시설"/>
      <sheetName val="대3류 "/>
      <sheetName val="일위대가(가설)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DHEQSUPT"/>
      <sheetName val="(X)품셈집계"/>
      <sheetName val="분전반계산서(석관)"/>
      <sheetName val="학습율"/>
      <sheetName val="본문"/>
      <sheetName val="참조"/>
      <sheetName val="2.대외공문"/>
      <sheetName val="경율산정.XLS"/>
      <sheetName val="건설사업관리 공제요율"/>
      <sheetName val="건설공사 감리원 배치기준"/>
      <sheetName val="책임감리 공제요율"/>
      <sheetName val="01노임적용기준"/>
      <sheetName val="PL단가산정"/>
      <sheetName val="그림"/>
      <sheetName val="그림2"/>
      <sheetName val="건축공사"/>
      <sheetName val="1~9 하중계산"/>
      <sheetName val="소방"/>
      <sheetName val="잡비계산"/>
      <sheetName val="노임단가(직종번호 순)"/>
      <sheetName val="대창토공"/>
      <sheetName val="간접"/>
      <sheetName val="1.토공"/>
      <sheetName val="산정표"/>
      <sheetName val="소요자재명세서"/>
      <sheetName val="검사원"/>
      <sheetName val="설계"/>
      <sheetName val="간이(갑)"/>
      <sheetName val="건축집계"/>
      <sheetName val="내역서(도급)"/>
      <sheetName val="계수시트"/>
      <sheetName val="제잡비"/>
      <sheetName val="단가조사"/>
      <sheetName val="BS2"/>
      <sheetName val="1.견적보고서"/>
      <sheetName val="지점별강우량"/>
      <sheetName val="노임자재단가"/>
      <sheetName val="현장경비"/>
      <sheetName val="노임단가표"/>
      <sheetName val="예총"/>
      <sheetName val="Bldg Brkdown"/>
      <sheetName val="총정리"/>
      <sheetName val="거래처등록"/>
      <sheetName val="참고자료"/>
      <sheetName val="노임DB"/>
      <sheetName val="설계예산서"/>
      <sheetName val="TOTAL_BOQ"/>
      <sheetName val="설계내역"/>
      <sheetName val="상부수량"/>
      <sheetName val="INPUTDATA"/>
      <sheetName val="기초수량자료"/>
      <sheetName val="우각부보강"/>
      <sheetName val="공량산출서"/>
      <sheetName val="진주방향"/>
      <sheetName val="가로등"/>
      <sheetName val="재료집계표"/>
      <sheetName val="준검 내역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단위량당중기"/>
      <sheetName val="BSD (2)"/>
      <sheetName val="설계서(동안동)"/>
      <sheetName val="금액"/>
      <sheetName val="5사남"/>
      <sheetName val="1호맨홀토공"/>
      <sheetName val="시설국장자료"/>
      <sheetName val="산출집계표"/>
      <sheetName val="노무비계"/>
      <sheetName val="참조자료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단가목록"/>
      <sheetName val="출력"/>
      <sheetName val="근로자명단"/>
      <sheetName val="단가산출서 (2)"/>
      <sheetName val="단가산출서"/>
      <sheetName val="기초수량산출서"/>
      <sheetName val="직재"/>
      <sheetName val="재집"/>
      <sheetName val="4.2.1 마루높이 검토"/>
      <sheetName val="토사(PE)"/>
      <sheetName val="산출서-1"/>
      <sheetName val="산출서-수식"/>
      <sheetName val="수량산출(음암)"/>
      <sheetName val="포장수량"/>
      <sheetName val="CTEMCOST"/>
      <sheetName val="가시설(TYPE-A)"/>
      <sheetName val="7월천안현장 집계표"/>
      <sheetName val="장비.자재"/>
      <sheetName val="장비명세서"/>
      <sheetName val=" 노무집계"/>
      <sheetName val="일용노무비"/>
      <sheetName val="Sheet17"/>
      <sheetName val="BOQ"/>
      <sheetName val="결재갑지"/>
      <sheetName val="자재목록"/>
      <sheetName val="노임목록"/>
      <sheetName val="횡배수관수량집계"/>
      <sheetName val="횡배수관기초"/>
      <sheetName val="자단"/>
      <sheetName val="48일위"/>
      <sheetName val="48수량"/>
      <sheetName val="22수량"/>
      <sheetName val="49일위"/>
      <sheetName val="22일위"/>
      <sheetName val="49수량"/>
      <sheetName val="매원개착터널총괄"/>
      <sheetName val="교대"/>
      <sheetName val=""/>
      <sheetName val="기계경비산출기준"/>
      <sheetName val="기계경비목록"/>
      <sheetName val="건설기계가격1"/>
      <sheetName val="회사기초자료"/>
      <sheetName val="내역(포장)"/>
      <sheetName val="가시설단위수량"/>
      <sheetName val="설계내역2"/>
      <sheetName val="직접비"/>
      <sheetName val="약품공급2"/>
      <sheetName val="설비(제출)"/>
      <sheetName val="동일대내"/>
      <sheetName val="매인"/>
      <sheetName val="수지예산"/>
      <sheetName val="음료실행"/>
      <sheetName val="c_balju"/>
      <sheetName val="천방교접속"/>
      <sheetName val="01 Summary"/>
      <sheetName val="CW,HW,NW"/>
      <sheetName val="SAN"/>
      <sheetName val="03 Rev.Log"/>
      <sheetName val="수량산출서-2"/>
      <sheetName val="산업"/>
      <sheetName val="NN"/>
      <sheetName val="식재(예송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설직재-1"/>
      <sheetName val="용산1(해보)"/>
      <sheetName val="2.재료비"/>
      <sheetName val="12.보오링"/>
      <sheetName val="18.공내수압탄성자연"/>
      <sheetName val="1_설계조건"/>
      <sheetName val="3련_BOX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공사요율"/>
      <sheetName val="부대공수량산출"/>
      <sheetName val="TYPE-A"/>
      <sheetName val="단면 (2)"/>
      <sheetName val="토지조서"/>
      <sheetName val="1호맨홀수량산출"/>
      <sheetName val="6.7현장운영"/>
      <sheetName val="UNIT"/>
      <sheetName val="결재란"/>
      <sheetName val="2.견적조건 정보"/>
      <sheetName val="공간분류체계"/>
      <sheetName val="부위별항목"/>
      <sheetName val="영향요인"/>
      <sheetName val="시행후면적"/>
      <sheetName val="준검_내역서"/>
      <sheetName val="12)아이디어_목록_및_개략평가"/>
      <sheetName val="11)VE_예비검토서"/>
      <sheetName val="15-3)VE제안서(가치향상_등)"/>
      <sheetName val="친환경주택"/>
      <sheetName val="스케즐"/>
      <sheetName val="수량집계"/>
      <sheetName val="신당동집계표"/>
      <sheetName val="단가표"/>
      <sheetName val="도급예산내역서봉투"/>
      <sheetName val="설계산출표지"/>
      <sheetName val="을부담운반비"/>
      <sheetName val="설계산출기초"/>
      <sheetName val="운반비산출"/>
      <sheetName val="순공사비"/>
      <sheetName val="신고분기설정참고"/>
      <sheetName val="거래처자료등록"/>
      <sheetName val="1.일위대가"/>
      <sheetName val="부안일위"/>
      <sheetName val="건설기계"/>
      <sheetName val="단가산출"/>
      <sheetName val="중기목록"/>
      <sheetName val="중기가격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산근cad용"/>
      <sheetName val="산근(계단)"/>
      <sheetName val="공문"/>
      <sheetName val="산림조사비"/>
      <sheetName val="요율표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주차구획선수량"/>
      <sheetName val="b_balju"/>
      <sheetName val="97(US,EP,PCT,KR)"/>
      <sheetName val="5정거장"/>
      <sheetName val="1-3길내기"/>
      <sheetName val="설계조건"/>
      <sheetName val="일반수량산출"/>
      <sheetName val="기준비용"/>
      <sheetName val="Lr"/>
      <sheetName val="판매시설"/>
      <sheetName val="산출근거(9)"/>
      <sheetName val="구역화물"/>
      <sheetName val="건설기계가격"/>
      <sheetName val="설명"/>
      <sheetName val="자재 집계표"/>
      <sheetName val="중기비"/>
      <sheetName val="단가조사표(노무비)"/>
      <sheetName val="블록(들고리8개)"/>
      <sheetName val="cal"/>
      <sheetName val="J直材4"/>
      <sheetName val="부가세별도"/>
      <sheetName val="업체자료"/>
      <sheetName val="FAB计算式"/>
      <sheetName val="CUB结算式"/>
      <sheetName val="FAB B01计算式"/>
      <sheetName val="室外计算式"/>
      <sheetName val="PROCURE"/>
      <sheetName val="5.물량산출서"/>
      <sheetName val="돌담교_상부수량2"/>
      <sheetName val="내역서1999_8최종1"/>
      <sheetName val="2_토목공사1"/>
      <sheetName val="3BL공동구_수량1"/>
      <sheetName val="8_석축단위(H=1_5M)1"/>
      <sheetName val="2_가정단면1"/>
      <sheetName val="6PILE__(돌출)1"/>
      <sheetName val="_상부공통집계(총괄)1"/>
      <sheetName val="주공_갑지"/>
      <sheetName val="경율산정_XLS"/>
      <sheetName val="2_대외공문"/>
      <sheetName val="1_토공"/>
      <sheetName val="GT_1050x650"/>
      <sheetName val="Bldg_Brkdown"/>
      <sheetName val="결재"/>
      <sheetName val="보고서"/>
      <sheetName val="EQT-ESTN"/>
      <sheetName val="기초코드"/>
      <sheetName val="기둥(원형)"/>
      <sheetName val="PIER토수량"/>
      <sheetName val="입력용"/>
      <sheetName val="입력용집계"/>
      <sheetName val="인부노임"/>
      <sheetName val="물량표"/>
      <sheetName val="폐기물발생(처리)내역-1"/>
      <sheetName val="빙축열"/>
      <sheetName val="현장관리비 산출내역"/>
      <sheetName val="산출금액내역"/>
      <sheetName val="견적(02.07)"/>
      <sheetName val="코스모공장 (어음)"/>
      <sheetName val="RDP2"/>
      <sheetName val="신공항A-9(원가수정)"/>
      <sheetName val="대치판정"/>
      <sheetName val="식재일위대가"/>
      <sheetName val="절단표"/>
      <sheetName val="수안보-MBR1"/>
      <sheetName val="00000"/>
      <sheetName val="공사비집계"/>
      <sheetName val="C1.공사개요"/>
      <sheetName val="A1.스케쥴"/>
      <sheetName val="C3"/>
      <sheetName val="인건비"/>
      <sheetName val="구체단위"/>
      <sheetName val="base"/>
      <sheetName val="계획금액"/>
      <sheetName val="분석대장"/>
      <sheetName val="15-3)VE제안서(가치향_x0000_庘ɝ_x0000_"/>
      <sheetName val="15-3)VE제안서(가치향_x0000_隒_x0000__x0000_"/>
      <sheetName val="개인토지"/>
      <sheetName val="SP-B1"/>
      <sheetName val="자재단가비교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>
        <row r="1">
          <cell r="A1" t="str">
            <v>시멘트,모래,자갈 산출표</v>
          </cell>
        </row>
      </sheetData>
      <sheetData sheetId="611">
        <row r="1">
          <cell r="A1" t="str">
            <v>시멘트,모래,자갈 산출표</v>
          </cell>
        </row>
      </sheetData>
      <sheetData sheetId="612"/>
      <sheetData sheetId="613">
        <row r="1">
          <cell r="A1" t="str">
            <v>시멘트,모래,자갈 산출표</v>
          </cell>
        </row>
      </sheetData>
      <sheetData sheetId="614">
        <row r="1">
          <cell r="A1" t="str">
            <v>시멘트,모래,자갈 산출표</v>
          </cell>
        </row>
      </sheetData>
      <sheetData sheetId="615">
        <row r="1">
          <cell r="A1" t="str">
            <v>시멘트,모래,자갈 산출표</v>
          </cell>
        </row>
      </sheetData>
      <sheetData sheetId="616">
        <row r="1">
          <cell r="A1" t="str">
            <v>시멘트,모래,자갈 산출표</v>
          </cell>
        </row>
      </sheetData>
      <sheetData sheetId="617">
        <row r="1">
          <cell r="A1" t="str">
            <v>시멘트,모래,자갈 산출표</v>
          </cell>
        </row>
      </sheetData>
      <sheetData sheetId="618">
        <row r="1">
          <cell r="A1" t="str">
            <v>시멘트,모래,자갈 산출표</v>
          </cell>
        </row>
      </sheetData>
      <sheetData sheetId="619">
        <row r="1">
          <cell r="A1" t="str">
            <v>시멘트,모래,자갈 산출표</v>
          </cell>
        </row>
      </sheetData>
      <sheetData sheetId="620">
        <row r="1">
          <cell r="A1" t="str">
            <v>시멘트,모래,자갈 산출표</v>
          </cell>
        </row>
      </sheetData>
      <sheetData sheetId="621">
        <row r="1">
          <cell r="A1" t="str">
            <v>시멘트,모래,자갈 산출표</v>
          </cell>
        </row>
      </sheetData>
      <sheetData sheetId="622">
        <row r="1">
          <cell r="A1" t="str">
            <v>시멘트,모래,자갈 산출표</v>
          </cell>
        </row>
      </sheetData>
      <sheetData sheetId="623">
        <row r="1">
          <cell r="A1" t="str">
            <v>시멘트,모래,자갈 산출표</v>
          </cell>
        </row>
      </sheetData>
      <sheetData sheetId="624">
        <row r="1">
          <cell r="A1" t="str">
            <v>시멘트,모래,자갈 산출표</v>
          </cell>
        </row>
      </sheetData>
      <sheetData sheetId="625">
        <row r="1">
          <cell r="A1" t="str">
            <v>시멘트,모래,자갈 산출표</v>
          </cell>
        </row>
      </sheetData>
      <sheetData sheetId="626">
        <row r="1">
          <cell r="A1" t="str">
            <v>시멘트,모래,자갈 산출표</v>
          </cell>
        </row>
      </sheetData>
      <sheetData sheetId="627">
        <row r="1">
          <cell r="A1" t="str">
            <v>시멘트,모래,자갈 산출표</v>
          </cell>
        </row>
      </sheetData>
      <sheetData sheetId="628">
        <row r="1">
          <cell r="A1" t="str">
            <v>시멘트,모래,자갈 산출표</v>
          </cell>
        </row>
      </sheetData>
      <sheetData sheetId="629">
        <row r="1">
          <cell r="A1" t="str">
            <v>시멘트,모래,자갈 산출표</v>
          </cell>
        </row>
      </sheetData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>
        <row r="1">
          <cell r="A1" t="str">
            <v>시멘트,모래,자갈 산출표</v>
          </cell>
        </row>
      </sheetData>
      <sheetData sheetId="645">
        <row r="1">
          <cell r="A1" t="str">
            <v>시멘트,모래,자갈 산출표</v>
          </cell>
        </row>
      </sheetData>
      <sheetData sheetId="646">
        <row r="1">
          <cell r="A1" t="str">
            <v>시멘트,모래,자갈 산출표</v>
          </cell>
        </row>
      </sheetData>
      <sheetData sheetId="647">
        <row r="1">
          <cell r="A1" t="str">
            <v>시멘트,모래,자갈 산출표</v>
          </cell>
        </row>
      </sheetData>
      <sheetData sheetId="648">
        <row r="1">
          <cell r="A1" t="str">
            <v>시멘트,모래,자갈 산출표</v>
          </cell>
        </row>
      </sheetData>
      <sheetData sheetId="649"/>
      <sheetData sheetId="650"/>
      <sheetData sheetId="651"/>
      <sheetData sheetId="652"/>
      <sheetData sheetId="653"/>
      <sheetData sheetId="654"/>
      <sheetData sheetId="655"/>
      <sheetData sheetId="656">
        <row r="1">
          <cell r="A1" t="str">
            <v>시멘트,모래,자갈 산출표</v>
          </cell>
        </row>
      </sheetData>
      <sheetData sheetId="657"/>
      <sheetData sheetId="658"/>
      <sheetData sheetId="659">
        <row r="1">
          <cell r="A1" t="str">
            <v>시멘트,모래,자갈 산출표</v>
          </cell>
        </row>
      </sheetData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>
        <row r="1">
          <cell r="A1" t="str">
            <v>시멘트,모래,자갈 산출표</v>
          </cell>
        </row>
      </sheetData>
      <sheetData sheetId="677">
        <row r="1">
          <cell r="A1" t="str">
            <v>시멘트,모래,자갈 산출표</v>
          </cell>
        </row>
      </sheetData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  <sheetName val="연결임시"/>
      <sheetName val="조명시설"/>
      <sheetName val="평가데이터"/>
      <sheetName val="청천내"/>
      <sheetName val="슬래브"/>
      <sheetName val="용소리교"/>
      <sheetName val="계수시트"/>
      <sheetName val="TOTAL_BOQ"/>
    </sheetNames>
    <sheetDataSet>
      <sheetData sheetId="0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7">
          <cell r="E7">
            <v>37911</v>
          </cell>
        </row>
        <row r="8">
          <cell r="E8">
            <v>37911</v>
          </cell>
          <cell r="G8">
            <v>10</v>
          </cell>
        </row>
        <row r="9">
          <cell r="E9">
            <v>83000</v>
          </cell>
        </row>
        <row r="10">
          <cell r="E10">
            <v>83000</v>
          </cell>
        </row>
        <row r="15">
          <cell r="E15">
            <v>15800</v>
          </cell>
        </row>
        <row r="16">
          <cell r="E16">
            <v>15800</v>
          </cell>
        </row>
        <row r="17">
          <cell r="E17">
            <v>13517</v>
          </cell>
        </row>
        <row r="18">
          <cell r="E18">
            <v>13517</v>
          </cell>
          <cell r="G18">
            <v>4</v>
          </cell>
        </row>
        <row r="21">
          <cell r="E21">
            <v>1110</v>
          </cell>
        </row>
        <row r="22">
          <cell r="E22">
            <v>1110</v>
          </cell>
        </row>
        <row r="23">
          <cell r="E23">
            <v>1029</v>
          </cell>
        </row>
        <row r="24">
          <cell r="E24">
            <v>1029</v>
          </cell>
          <cell r="G24">
            <v>27</v>
          </cell>
        </row>
        <row r="25">
          <cell r="E25">
            <v>1860</v>
          </cell>
          <cell r="G25">
            <v>738</v>
          </cell>
        </row>
        <row r="26">
          <cell r="E26">
            <v>1860</v>
          </cell>
          <cell r="G26">
            <v>695</v>
          </cell>
        </row>
        <row r="29">
          <cell r="E29">
            <v>90</v>
          </cell>
          <cell r="G29">
            <v>91944</v>
          </cell>
        </row>
        <row r="30">
          <cell r="E30">
            <v>90</v>
          </cell>
          <cell r="G30">
            <v>98112</v>
          </cell>
        </row>
        <row r="33">
          <cell r="E33">
            <v>420</v>
          </cell>
          <cell r="G33">
            <v>297506</v>
          </cell>
        </row>
        <row r="34">
          <cell r="E34">
            <v>420</v>
          </cell>
          <cell r="G34">
            <v>297506</v>
          </cell>
        </row>
        <row r="35">
          <cell r="E35">
            <v>790</v>
          </cell>
          <cell r="G35">
            <v>150980</v>
          </cell>
        </row>
        <row r="36">
          <cell r="E36">
            <v>790</v>
          </cell>
          <cell r="G36">
            <v>150980</v>
          </cell>
        </row>
        <row r="39">
          <cell r="E39">
            <v>7500</v>
          </cell>
          <cell r="G39">
            <v>16364</v>
          </cell>
        </row>
        <row r="40">
          <cell r="E40">
            <v>7500</v>
          </cell>
          <cell r="G40">
            <v>16364</v>
          </cell>
        </row>
        <row r="57">
          <cell r="E57">
            <v>0</v>
          </cell>
          <cell r="G57">
            <v>99401</v>
          </cell>
        </row>
        <row r="58">
          <cell r="G58">
            <v>108305</v>
          </cell>
        </row>
        <row r="59">
          <cell r="E59">
            <v>320</v>
          </cell>
          <cell r="G59">
            <v>17504</v>
          </cell>
        </row>
        <row r="60">
          <cell r="E60">
            <v>320</v>
          </cell>
          <cell r="G60">
            <v>17504</v>
          </cell>
        </row>
        <row r="61">
          <cell r="E61">
            <v>1160</v>
          </cell>
          <cell r="G61">
            <v>236611</v>
          </cell>
        </row>
        <row r="62">
          <cell r="E62">
            <v>1160</v>
          </cell>
          <cell r="G62">
            <v>236611</v>
          </cell>
        </row>
        <row r="65">
          <cell r="G65">
            <v>5257</v>
          </cell>
        </row>
        <row r="66">
          <cell r="G66">
            <v>4017</v>
          </cell>
        </row>
        <row r="67">
          <cell r="E67">
            <v>560</v>
          </cell>
          <cell r="G67">
            <v>4696</v>
          </cell>
        </row>
        <row r="68">
          <cell r="E68">
            <v>560</v>
          </cell>
          <cell r="G68">
            <v>4696</v>
          </cell>
        </row>
        <row r="69">
          <cell r="E69">
            <v>2180</v>
          </cell>
          <cell r="G69">
            <v>143823</v>
          </cell>
        </row>
        <row r="70">
          <cell r="E70">
            <v>2180</v>
          </cell>
          <cell r="G70">
            <v>143823</v>
          </cell>
        </row>
        <row r="73">
          <cell r="G73">
            <v>805</v>
          </cell>
        </row>
        <row r="74">
          <cell r="G74">
            <v>804</v>
          </cell>
        </row>
        <row r="75">
          <cell r="E75">
            <v>840</v>
          </cell>
          <cell r="G75">
            <v>314</v>
          </cell>
        </row>
        <row r="76">
          <cell r="E76">
            <v>840</v>
          </cell>
          <cell r="G76">
            <v>314</v>
          </cell>
        </row>
        <row r="77">
          <cell r="E77">
            <v>4000</v>
          </cell>
          <cell r="G77">
            <v>23422</v>
          </cell>
        </row>
        <row r="78">
          <cell r="E78">
            <v>4000</v>
          </cell>
          <cell r="G78">
            <v>7090</v>
          </cell>
        </row>
        <row r="97">
          <cell r="E97">
            <v>520</v>
          </cell>
          <cell r="G97">
            <v>425392</v>
          </cell>
        </row>
        <row r="98">
          <cell r="E98">
            <v>520</v>
          </cell>
          <cell r="G98">
            <v>417100</v>
          </cell>
        </row>
        <row r="99">
          <cell r="G99">
            <v>29055</v>
          </cell>
        </row>
        <row r="100">
          <cell r="G100">
            <v>27894</v>
          </cell>
        </row>
        <row r="103">
          <cell r="G103">
            <v>32122</v>
          </cell>
        </row>
        <row r="104">
          <cell r="E104">
            <v>0</v>
          </cell>
          <cell r="G104">
            <v>28930</v>
          </cell>
        </row>
        <row r="105">
          <cell r="G105">
            <v>6492</v>
          </cell>
        </row>
        <row r="113">
          <cell r="G113">
            <v>2672</v>
          </cell>
        </row>
        <row r="114">
          <cell r="G114">
            <v>2672</v>
          </cell>
        </row>
        <row r="115">
          <cell r="G115">
            <v>5700</v>
          </cell>
        </row>
        <row r="116">
          <cell r="G116">
            <v>5700</v>
          </cell>
        </row>
        <row r="124">
          <cell r="G124">
            <v>6215</v>
          </cell>
        </row>
        <row r="126">
          <cell r="G126">
            <v>5501</v>
          </cell>
        </row>
        <row r="128">
          <cell r="G128">
            <v>11234</v>
          </cell>
        </row>
        <row r="131">
          <cell r="E131">
            <v>5800</v>
          </cell>
          <cell r="G131">
            <v>35</v>
          </cell>
        </row>
        <row r="132">
          <cell r="E132">
            <v>5800</v>
          </cell>
        </row>
      </sheetData>
      <sheetData sheetId="1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9">
          <cell r="E9">
            <v>3300</v>
          </cell>
          <cell r="G9">
            <v>10938</v>
          </cell>
        </row>
        <row r="10">
          <cell r="E10">
            <v>3300</v>
          </cell>
          <cell r="G10">
            <v>9362</v>
          </cell>
        </row>
        <row r="19">
          <cell r="E19">
            <v>2110</v>
          </cell>
          <cell r="G19">
            <v>9929</v>
          </cell>
        </row>
        <row r="20">
          <cell r="E20">
            <v>2110</v>
          </cell>
          <cell r="G20">
            <v>12382</v>
          </cell>
        </row>
        <row r="21">
          <cell r="E21">
            <v>3200</v>
          </cell>
          <cell r="G21">
            <v>1168</v>
          </cell>
        </row>
        <row r="22">
          <cell r="E22">
            <v>3200</v>
          </cell>
          <cell r="G22">
            <v>1168</v>
          </cell>
        </row>
        <row r="25">
          <cell r="G25">
            <v>34</v>
          </cell>
        </row>
        <row r="29">
          <cell r="E29">
            <v>6000</v>
          </cell>
          <cell r="G29">
            <v>4899</v>
          </cell>
        </row>
        <row r="30">
          <cell r="E30">
            <v>6000</v>
          </cell>
          <cell r="G30">
            <v>5061</v>
          </cell>
        </row>
        <row r="61">
          <cell r="G61">
            <v>2575</v>
          </cell>
        </row>
        <row r="62">
          <cell r="G62">
            <v>1875</v>
          </cell>
        </row>
        <row r="91">
          <cell r="E91">
            <v>162000</v>
          </cell>
          <cell r="G91">
            <v>399</v>
          </cell>
        </row>
        <row r="92">
          <cell r="E92">
            <v>162000</v>
          </cell>
          <cell r="G92">
            <v>235</v>
          </cell>
        </row>
        <row r="93">
          <cell r="E93">
            <v>262000</v>
          </cell>
          <cell r="G93">
            <v>109</v>
          </cell>
        </row>
        <row r="94">
          <cell r="E94">
            <v>262000</v>
          </cell>
          <cell r="G94">
            <v>47</v>
          </cell>
        </row>
        <row r="95">
          <cell r="E95">
            <v>340000</v>
          </cell>
          <cell r="G95">
            <v>112</v>
          </cell>
        </row>
        <row r="96">
          <cell r="E96">
            <v>340000</v>
          </cell>
          <cell r="G96">
            <v>208</v>
          </cell>
        </row>
        <row r="99">
          <cell r="E99">
            <v>173000</v>
          </cell>
          <cell r="G99">
            <v>439</v>
          </cell>
        </row>
        <row r="100">
          <cell r="E100">
            <v>173000</v>
          </cell>
          <cell r="G100">
            <v>493</v>
          </cell>
        </row>
        <row r="103">
          <cell r="E103">
            <v>350000</v>
          </cell>
          <cell r="G103">
            <v>17</v>
          </cell>
        </row>
        <row r="104">
          <cell r="E104">
            <v>350000</v>
          </cell>
          <cell r="G104">
            <v>17</v>
          </cell>
        </row>
        <row r="125">
          <cell r="E125">
            <v>14000</v>
          </cell>
          <cell r="G125">
            <v>271</v>
          </cell>
        </row>
        <row r="126">
          <cell r="E126">
            <v>14000</v>
          </cell>
          <cell r="G126">
            <v>231</v>
          </cell>
        </row>
        <row r="128">
          <cell r="G128">
            <v>0</v>
          </cell>
        </row>
        <row r="129">
          <cell r="E129">
            <v>53000</v>
          </cell>
          <cell r="G129">
            <v>61</v>
          </cell>
        </row>
        <row r="130">
          <cell r="E130">
            <v>53000</v>
          </cell>
          <cell r="G130">
            <v>55</v>
          </cell>
        </row>
        <row r="134">
          <cell r="G134">
            <v>299</v>
          </cell>
        </row>
        <row r="136">
          <cell r="G136">
            <v>33</v>
          </cell>
        </row>
        <row r="138">
          <cell r="G138">
            <v>2.3E-2</v>
          </cell>
        </row>
        <row r="144">
          <cell r="G144">
            <v>1</v>
          </cell>
        </row>
        <row r="147">
          <cell r="G147">
            <v>3</v>
          </cell>
        </row>
        <row r="157">
          <cell r="E157">
            <v>14000</v>
          </cell>
          <cell r="G157">
            <v>12255</v>
          </cell>
        </row>
        <row r="158">
          <cell r="E158">
            <v>14000</v>
          </cell>
          <cell r="G158">
            <v>11559</v>
          </cell>
        </row>
        <row r="159">
          <cell r="E159">
            <v>12000</v>
          </cell>
          <cell r="G159">
            <v>1233</v>
          </cell>
        </row>
        <row r="160">
          <cell r="E160">
            <v>12000</v>
          </cell>
          <cell r="G160">
            <v>1084</v>
          </cell>
        </row>
        <row r="163">
          <cell r="E163">
            <v>19100</v>
          </cell>
          <cell r="G163">
            <v>4672</v>
          </cell>
        </row>
        <row r="164">
          <cell r="E164">
            <v>19100</v>
          </cell>
          <cell r="G164">
            <v>4395</v>
          </cell>
        </row>
        <row r="165">
          <cell r="E165">
            <v>53000</v>
          </cell>
          <cell r="G165">
            <v>190</v>
          </cell>
        </row>
        <row r="166">
          <cell r="E166">
            <v>53000</v>
          </cell>
          <cell r="G166">
            <v>178</v>
          </cell>
        </row>
        <row r="167">
          <cell r="E167">
            <v>48000</v>
          </cell>
          <cell r="G167">
            <v>325</v>
          </cell>
        </row>
        <row r="168">
          <cell r="E168">
            <v>48000</v>
          </cell>
          <cell r="G168">
            <v>305</v>
          </cell>
        </row>
        <row r="169">
          <cell r="E169">
            <v>380000</v>
          </cell>
          <cell r="G169">
            <v>505.60199999999998</v>
          </cell>
        </row>
        <row r="170">
          <cell r="E170">
            <v>380000</v>
          </cell>
          <cell r="G170">
            <v>476.221</v>
          </cell>
        </row>
        <row r="173">
          <cell r="G173">
            <v>74</v>
          </cell>
        </row>
        <row r="174">
          <cell r="G174">
            <v>38</v>
          </cell>
        </row>
        <row r="175">
          <cell r="E175">
            <v>1377</v>
          </cell>
          <cell r="G175">
            <v>159</v>
          </cell>
        </row>
        <row r="176">
          <cell r="E176">
            <v>1377</v>
          </cell>
          <cell r="G176">
            <v>207</v>
          </cell>
        </row>
        <row r="177">
          <cell r="E177">
            <v>7700</v>
          </cell>
          <cell r="G177">
            <v>265</v>
          </cell>
        </row>
        <row r="178">
          <cell r="E178">
            <v>7700</v>
          </cell>
          <cell r="G178">
            <v>229</v>
          </cell>
        </row>
        <row r="179">
          <cell r="E179">
            <v>33000</v>
          </cell>
          <cell r="G179">
            <v>516</v>
          </cell>
        </row>
        <row r="180">
          <cell r="E180">
            <v>33000</v>
          </cell>
          <cell r="G180">
            <v>472</v>
          </cell>
        </row>
        <row r="181">
          <cell r="E181">
            <v>3600</v>
          </cell>
          <cell r="G181">
            <v>5842</v>
          </cell>
        </row>
        <row r="182">
          <cell r="E182">
            <v>3600</v>
          </cell>
          <cell r="G182">
            <v>4283</v>
          </cell>
        </row>
        <row r="183">
          <cell r="E183">
            <v>8878</v>
          </cell>
          <cell r="G183">
            <v>58</v>
          </cell>
        </row>
        <row r="184">
          <cell r="E184">
            <v>8878</v>
          </cell>
          <cell r="G184">
            <v>69</v>
          </cell>
        </row>
        <row r="185">
          <cell r="E185">
            <v>2500</v>
          </cell>
          <cell r="G185">
            <v>51</v>
          </cell>
        </row>
        <row r="186">
          <cell r="E186">
            <v>2500</v>
          </cell>
          <cell r="G186">
            <v>51</v>
          </cell>
        </row>
        <row r="187">
          <cell r="E187">
            <v>7000</v>
          </cell>
          <cell r="G187">
            <v>6416</v>
          </cell>
        </row>
        <row r="188">
          <cell r="E188">
            <v>7000</v>
          </cell>
          <cell r="G188">
            <v>5913</v>
          </cell>
        </row>
        <row r="193">
          <cell r="E193">
            <v>5700</v>
          </cell>
          <cell r="G193">
            <v>6294</v>
          </cell>
        </row>
        <row r="194">
          <cell r="E194">
            <v>5700</v>
          </cell>
          <cell r="G194">
            <v>5729</v>
          </cell>
        </row>
        <row r="289">
          <cell r="E289">
            <v>14000</v>
          </cell>
          <cell r="G289">
            <v>814</v>
          </cell>
        </row>
        <row r="290">
          <cell r="E290">
            <v>14000</v>
          </cell>
          <cell r="G290">
            <v>814</v>
          </cell>
        </row>
        <row r="295">
          <cell r="E295">
            <v>217000</v>
          </cell>
          <cell r="G295">
            <v>14.145</v>
          </cell>
        </row>
        <row r="296">
          <cell r="E296">
            <v>217000</v>
          </cell>
          <cell r="G296">
            <v>14.145</v>
          </cell>
        </row>
        <row r="301">
          <cell r="E301">
            <v>19100</v>
          </cell>
          <cell r="G301">
            <v>164</v>
          </cell>
        </row>
        <row r="302">
          <cell r="E302">
            <v>19100</v>
          </cell>
          <cell r="G302">
            <v>163</v>
          </cell>
        </row>
        <row r="303">
          <cell r="E303">
            <v>48000</v>
          </cell>
          <cell r="G303">
            <v>13</v>
          </cell>
        </row>
        <row r="304">
          <cell r="E304">
            <v>48000</v>
          </cell>
          <cell r="G304">
            <v>13</v>
          </cell>
        </row>
        <row r="305">
          <cell r="E305">
            <v>7700</v>
          </cell>
          <cell r="G305">
            <v>40</v>
          </cell>
        </row>
        <row r="306">
          <cell r="E306">
            <v>7700</v>
          </cell>
          <cell r="G306">
            <v>40</v>
          </cell>
        </row>
        <row r="314">
          <cell r="G314">
            <v>1</v>
          </cell>
        </row>
      </sheetData>
      <sheetData sheetId="2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1">
          <cell r="E11">
            <v>2110</v>
          </cell>
          <cell r="G11">
            <v>19021</v>
          </cell>
        </row>
        <row r="12">
          <cell r="E12">
            <v>2110</v>
          </cell>
          <cell r="G12">
            <v>19319</v>
          </cell>
        </row>
        <row r="13">
          <cell r="G13">
            <v>232</v>
          </cell>
        </row>
        <row r="14">
          <cell r="G14">
            <v>272</v>
          </cell>
        </row>
        <row r="17">
          <cell r="E17">
            <v>3200</v>
          </cell>
          <cell r="G17">
            <v>8444</v>
          </cell>
        </row>
        <row r="18">
          <cell r="E18">
            <v>3200</v>
          </cell>
          <cell r="G18">
            <v>3658</v>
          </cell>
        </row>
        <row r="23">
          <cell r="E23">
            <v>0</v>
          </cell>
          <cell r="G23">
            <v>1465</v>
          </cell>
        </row>
        <row r="24">
          <cell r="G24">
            <v>942</v>
          </cell>
        </row>
        <row r="29">
          <cell r="E29">
            <v>66000</v>
          </cell>
          <cell r="G29">
            <v>2432</v>
          </cell>
        </row>
        <row r="30">
          <cell r="E30">
            <v>66000</v>
          </cell>
          <cell r="G30">
            <v>1173</v>
          </cell>
        </row>
        <row r="32">
          <cell r="G32">
            <v>139</v>
          </cell>
        </row>
        <row r="35">
          <cell r="G35">
            <v>43</v>
          </cell>
        </row>
        <row r="36">
          <cell r="G36">
            <v>43</v>
          </cell>
        </row>
        <row r="39">
          <cell r="G39">
            <v>126</v>
          </cell>
        </row>
        <row r="40">
          <cell r="G40">
            <v>126</v>
          </cell>
        </row>
        <row r="43">
          <cell r="E43">
            <v>114000</v>
          </cell>
          <cell r="G43">
            <v>14</v>
          </cell>
        </row>
        <row r="44">
          <cell r="E44">
            <v>114000</v>
          </cell>
          <cell r="G44">
            <v>14</v>
          </cell>
        </row>
        <row r="47">
          <cell r="E47">
            <v>30000</v>
          </cell>
        </row>
        <row r="48">
          <cell r="E48">
            <v>30000</v>
          </cell>
        </row>
        <row r="49">
          <cell r="E49">
            <v>5735</v>
          </cell>
          <cell r="G49">
            <v>25046</v>
          </cell>
        </row>
        <row r="50">
          <cell r="E50">
            <v>5735</v>
          </cell>
          <cell r="G50">
            <v>17328</v>
          </cell>
        </row>
        <row r="53">
          <cell r="E53">
            <v>744887</v>
          </cell>
          <cell r="G53">
            <v>58.331000000000003</v>
          </cell>
        </row>
        <row r="54">
          <cell r="E54">
            <v>744887</v>
          </cell>
          <cell r="G54">
            <v>91.406000000000006</v>
          </cell>
        </row>
        <row r="55">
          <cell r="E55">
            <v>23520</v>
          </cell>
          <cell r="G55">
            <v>568</v>
          </cell>
        </row>
        <row r="56">
          <cell r="E56">
            <v>23520</v>
          </cell>
          <cell r="G56">
            <v>881</v>
          </cell>
        </row>
        <row r="57">
          <cell r="E57">
            <v>512821</v>
          </cell>
          <cell r="G57">
            <v>149</v>
          </cell>
        </row>
        <row r="58">
          <cell r="E58">
            <v>512821</v>
          </cell>
          <cell r="G58">
            <v>216</v>
          </cell>
        </row>
        <row r="59">
          <cell r="E59">
            <v>98300</v>
          </cell>
          <cell r="G59">
            <v>159</v>
          </cell>
        </row>
        <row r="60">
          <cell r="E60">
            <v>98300</v>
          </cell>
          <cell r="G60">
            <v>236</v>
          </cell>
        </row>
        <row r="63">
          <cell r="E63">
            <v>16192</v>
          </cell>
          <cell r="G63">
            <v>544</v>
          </cell>
        </row>
        <row r="64">
          <cell r="E64">
            <v>16192</v>
          </cell>
          <cell r="G64">
            <v>707</v>
          </cell>
        </row>
        <row r="65">
          <cell r="E65">
            <v>36879</v>
          </cell>
        </row>
        <row r="66">
          <cell r="E66">
            <v>36879</v>
          </cell>
          <cell r="G66">
            <v>149</v>
          </cell>
        </row>
        <row r="68">
          <cell r="G68">
            <v>45</v>
          </cell>
        </row>
        <row r="71">
          <cell r="E71">
            <v>16303</v>
          </cell>
          <cell r="G71">
            <v>1340</v>
          </cell>
        </row>
        <row r="72">
          <cell r="E72">
            <v>16303</v>
          </cell>
          <cell r="G72">
            <v>1101</v>
          </cell>
        </row>
        <row r="73">
          <cell r="E73">
            <v>153739</v>
          </cell>
          <cell r="G73">
            <v>165</v>
          </cell>
        </row>
        <row r="74">
          <cell r="E74">
            <v>153739</v>
          </cell>
          <cell r="G74">
            <v>136</v>
          </cell>
        </row>
        <row r="75">
          <cell r="E75">
            <v>104684</v>
          </cell>
          <cell r="G75">
            <v>7</v>
          </cell>
        </row>
        <row r="76">
          <cell r="E76">
            <v>104684</v>
          </cell>
          <cell r="G76">
            <v>6</v>
          </cell>
        </row>
        <row r="77">
          <cell r="E77">
            <v>2025</v>
          </cell>
          <cell r="G77">
            <v>1399</v>
          </cell>
        </row>
        <row r="78">
          <cell r="E78">
            <v>2025</v>
          </cell>
          <cell r="G78">
            <v>1150</v>
          </cell>
        </row>
        <row r="79">
          <cell r="E79">
            <v>113495</v>
          </cell>
          <cell r="G79">
            <v>3</v>
          </cell>
        </row>
        <row r="80">
          <cell r="E80">
            <v>113495</v>
          </cell>
          <cell r="G80">
            <v>3</v>
          </cell>
        </row>
        <row r="81">
          <cell r="E81">
            <v>814220</v>
          </cell>
          <cell r="G81">
            <v>1</v>
          </cell>
        </row>
        <row r="82">
          <cell r="E82">
            <v>814220</v>
          </cell>
          <cell r="G82">
            <v>1</v>
          </cell>
        </row>
        <row r="91">
          <cell r="E91">
            <v>73738</v>
          </cell>
          <cell r="G91">
            <v>271</v>
          </cell>
        </row>
        <row r="92">
          <cell r="E92">
            <v>73738</v>
          </cell>
          <cell r="G92">
            <v>267</v>
          </cell>
        </row>
        <row r="101">
          <cell r="E101">
            <v>7125</v>
          </cell>
          <cell r="G101">
            <v>193</v>
          </cell>
        </row>
        <row r="102">
          <cell r="E102">
            <v>7125</v>
          </cell>
          <cell r="G102">
            <v>199</v>
          </cell>
        </row>
        <row r="107">
          <cell r="E107">
            <v>8194</v>
          </cell>
          <cell r="G107">
            <v>71</v>
          </cell>
        </row>
        <row r="108">
          <cell r="E108">
            <v>8194</v>
          </cell>
          <cell r="G108">
            <v>61</v>
          </cell>
        </row>
        <row r="119">
          <cell r="E119">
            <v>352888</v>
          </cell>
        </row>
        <row r="120">
          <cell r="E120">
            <v>352888</v>
          </cell>
        </row>
        <row r="127">
          <cell r="E127">
            <v>21153</v>
          </cell>
        </row>
        <row r="128">
          <cell r="E128">
            <v>21153</v>
          </cell>
        </row>
        <row r="135">
          <cell r="E135">
            <v>12000</v>
          </cell>
          <cell r="G135">
            <v>2145</v>
          </cell>
        </row>
        <row r="136">
          <cell r="E136">
            <v>12000</v>
          </cell>
          <cell r="G136">
            <v>1554</v>
          </cell>
        </row>
        <row r="137">
          <cell r="E137">
            <v>9000</v>
          </cell>
          <cell r="G137">
            <v>17</v>
          </cell>
        </row>
        <row r="138">
          <cell r="E138">
            <v>9000</v>
          </cell>
          <cell r="G138">
            <v>68</v>
          </cell>
        </row>
        <row r="141">
          <cell r="E141">
            <v>2700</v>
          </cell>
          <cell r="G141">
            <v>8704</v>
          </cell>
        </row>
        <row r="142">
          <cell r="E142">
            <v>2700</v>
          </cell>
          <cell r="G142">
            <v>10457</v>
          </cell>
        </row>
        <row r="143">
          <cell r="E143">
            <v>11300</v>
          </cell>
          <cell r="G143">
            <v>9062</v>
          </cell>
        </row>
        <row r="144">
          <cell r="E144">
            <v>11300</v>
          </cell>
          <cell r="G144">
            <v>10739</v>
          </cell>
        </row>
        <row r="147">
          <cell r="E147">
            <v>3800</v>
          </cell>
          <cell r="G147">
            <v>2734</v>
          </cell>
        </row>
        <row r="148">
          <cell r="E148">
            <v>3800</v>
          </cell>
          <cell r="G148">
            <v>1041</v>
          </cell>
        </row>
        <row r="149">
          <cell r="E149">
            <v>26000</v>
          </cell>
          <cell r="G149">
            <v>2962</v>
          </cell>
        </row>
        <row r="150">
          <cell r="E150">
            <v>26000</v>
          </cell>
          <cell r="G150">
            <v>1050</v>
          </cell>
        </row>
        <row r="155">
          <cell r="E155">
            <v>5253</v>
          </cell>
          <cell r="G155">
            <v>1343</v>
          </cell>
        </row>
        <row r="156">
          <cell r="E156">
            <v>5253</v>
          </cell>
          <cell r="G156">
            <v>1301</v>
          </cell>
        </row>
        <row r="158">
          <cell r="G158">
            <v>0</v>
          </cell>
        </row>
        <row r="161">
          <cell r="E161">
            <v>7300</v>
          </cell>
          <cell r="G161">
            <v>10571</v>
          </cell>
        </row>
        <row r="162">
          <cell r="E162">
            <v>7300</v>
          </cell>
          <cell r="G162">
            <v>9548</v>
          </cell>
        </row>
        <row r="173">
          <cell r="E173">
            <v>15000</v>
          </cell>
          <cell r="G173">
            <v>3108</v>
          </cell>
        </row>
        <row r="174">
          <cell r="E174">
            <v>15000</v>
          </cell>
          <cell r="G174">
            <v>2391</v>
          </cell>
        </row>
        <row r="179">
          <cell r="E179">
            <v>1150</v>
          </cell>
          <cell r="G179">
            <v>93</v>
          </cell>
        </row>
        <row r="180">
          <cell r="E180">
            <v>1150</v>
          </cell>
          <cell r="G180">
            <v>93</v>
          </cell>
        </row>
        <row r="183">
          <cell r="E183">
            <v>2500</v>
          </cell>
          <cell r="G183">
            <v>374</v>
          </cell>
        </row>
        <row r="184">
          <cell r="E184">
            <v>2500</v>
          </cell>
          <cell r="G184">
            <v>174</v>
          </cell>
        </row>
        <row r="189">
          <cell r="E189">
            <v>300000</v>
          </cell>
          <cell r="G189">
            <v>243.41800000000001</v>
          </cell>
        </row>
        <row r="190">
          <cell r="E190">
            <v>300000</v>
          </cell>
          <cell r="G190">
            <v>229.99600000000001</v>
          </cell>
        </row>
        <row r="191">
          <cell r="E191">
            <v>380000</v>
          </cell>
          <cell r="G191">
            <v>1251.7449999999999</v>
          </cell>
        </row>
        <row r="192">
          <cell r="E192">
            <v>380000</v>
          </cell>
          <cell r="G192">
            <v>1240.289</v>
          </cell>
        </row>
        <row r="193">
          <cell r="G193">
            <v>1120</v>
          </cell>
        </row>
        <row r="194">
          <cell r="G194">
            <v>1927</v>
          </cell>
        </row>
        <row r="195">
          <cell r="G195">
            <v>249.21</v>
          </cell>
        </row>
        <row r="196">
          <cell r="G196">
            <v>152.69800000000001</v>
          </cell>
        </row>
        <row r="201">
          <cell r="E201">
            <v>15400</v>
          </cell>
          <cell r="G201">
            <v>30</v>
          </cell>
        </row>
        <row r="202">
          <cell r="E202">
            <v>15400</v>
          </cell>
          <cell r="G202">
            <v>133</v>
          </cell>
        </row>
        <row r="203">
          <cell r="E203">
            <v>15400</v>
          </cell>
          <cell r="G203">
            <v>343</v>
          </cell>
        </row>
        <row r="204">
          <cell r="E204">
            <v>15400</v>
          </cell>
          <cell r="G204">
            <v>244</v>
          </cell>
        </row>
        <row r="207">
          <cell r="E207">
            <v>9100</v>
          </cell>
          <cell r="G207">
            <v>9080</v>
          </cell>
        </row>
        <row r="208">
          <cell r="E208">
            <v>9100</v>
          </cell>
          <cell r="G208">
            <v>9815</v>
          </cell>
        </row>
        <row r="237">
          <cell r="G237">
            <v>2</v>
          </cell>
        </row>
        <row r="238">
          <cell r="G238">
            <v>2</v>
          </cell>
        </row>
        <row r="245">
          <cell r="G245">
            <v>4</v>
          </cell>
        </row>
        <row r="246">
          <cell r="G246">
            <v>4</v>
          </cell>
        </row>
        <row r="247">
          <cell r="G247">
            <v>8</v>
          </cell>
        </row>
        <row r="248">
          <cell r="G248">
            <v>8</v>
          </cell>
        </row>
        <row r="255">
          <cell r="G255">
            <v>12</v>
          </cell>
        </row>
        <row r="256">
          <cell r="G256">
            <v>12</v>
          </cell>
        </row>
        <row r="257">
          <cell r="G257">
            <v>6</v>
          </cell>
        </row>
        <row r="258">
          <cell r="G258">
            <v>6</v>
          </cell>
        </row>
        <row r="265">
          <cell r="G265">
            <v>6</v>
          </cell>
        </row>
        <row r="266">
          <cell r="G266">
            <v>6</v>
          </cell>
        </row>
        <row r="269">
          <cell r="G269">
            <v>54</v>
          </cell>
        </row>
        <row r="270">
          <cell r="G270">
            <v>54</v>
          </cell>
        </row>
        <row r="273">
          <cell r="G273">
            <v>120</v>
          </cell>
        </row>
        <row r="274">
          <cell r="G274">
            <v>120</v>
          </cell>
        </row>
        <row r="303">
          <cell r="G303">
            <v>345</v>
          </cell>
        </row>
        <row r="304">
          <cell r="E304">
            <v>0</v>
          </cell>
          <cell r="G304">
            <v>345</v>
          </cell>
        </row>
        <row r="307">
          <cell r="G307">
            <v>8.9559999999999995</v>
          </cell>
        </row>
        <row r="308">
          <cell r="G308">
            <v>8</v>
          </cell>
        </row>
        <row r="341">
          <cell r="G341">
            <v>9868</v>
          </cell>
        </row>
        <row r="342">
          <cell r="E342">
            <v>0</v>
          </cell>
          <cell r="G342">
            <v>9822</v>
          </cell>
        </row>
        <row r="349">
          <cell r="G349">
            <v>252</v>
          </cell>
        </row>
        <row r="350">
          <cell r="G350">
            <v>252</v>
          </cell>
        </row>
        <row r="355">
          <cell r="G355">
            <v>2157</v>
          </cell>
        </row>
        <row r="356">
          <cell r="G356">
            <v>2157</v>
          </cell>
        </row>
        <row r="358">
          <cell r="G358">
            <v>438</v>
          </cell>
        </row>
        <row r="359">
          <cell r="E359">
            <v>5300</v>
          </cell>
          <cell r="G359">
            <v>8732</v>
          </cell>
        </row>
        <row r="360">
          <cell r="E360">
            <v>5300</v>
          </cell>
          <cell r="G360">
            <v>7420</v>
          </cell>
        </row>
        <row r="361">
          <cell r="E361">
            <v>37000</v>
          </cell>
          <cell r="G361">
            <v>5</v>
          </cell>
        </row>
        <row r="362">
          <cell r="E362">
            <v>37000</v>
          </cell>
          <cell r="G362">
            <v>110</v>
          </cell>
        </row>
        <row r="363">
          <cell r="E363">
            <v>34000</v>
          </cell>
          <cell r="G363">
            <v>375</v>
          </cell>
        </row>
        <row r="364">
          <cell r="E364">
            <v>34000</v>
          </cell>
          <cell r="G364">
            <v>274</v>
          </cell>
        </row>
        <row r="365">
          <cell r="E365">
            <v>4400</v>
          </cell>
          <cell r="G365">
            <v>11270</v>
          </cell>
        </row>
        <row r="366">
          <cell r="E366">
            <v>4400</v>
          </cell>
          <cell r="G366">
            <v>10401</v>
          </cell>
        </row>
        <row r="369">
          <cell r="G369">
            <v>1</v>
          </cell>
        </row>
        <row r="370">
          <cell r="G370">
            <v>1</v>
          </cell>
        </row>
        <row r="413">
          <cell r="G413">
            <v>90</v>
          </cell>
        </row>
        <row r="414">
          <cell r="G414">
            <v>90</v>
          </cell>
        </row>
        <row r="417">
          <cell r="G417">
            <v>90</v>
          </cell>
        </row>
        <row r="418">
          <cell r="G418">
            <v>90</v>
          </cell>
        </row>
        <row r="423">
          <cell r="G423">
            <v>872.51700000000005</v>
          </cell>
        </row>
        <row r="424">
          <cell r="G424">
            <v>865.10299999999995</v>
          </cell>
        </row>
        <row r="425">
          <cell r="G425">
            <v>872.51700000000005</v>
          </cell>
        </row>
        <row r="431">
          <cell r="G431">
            <v>7058</v>
          </cell>
        </row>
        <row r="435">
          <cell r="G435">
            <v>1122</v>
          </cell>
        </row>
        <row r="445">
          <cell r="G445">
            <v>5699</v>
          </cell>
        </row>
        <row r="453">
          <cell r="G453">
            <v>1255</v>
          </cell>
        </row>
        <row r="467">
          <cell r="G467">
            <v>17</v>
          </cell>
        </row>
        <row r="469">
          <cell r="E469">
            <v>3442</v>
          </cell>
          <cell r="G469">
            <v>122</v>
          </cell>
        </row>
        <row r="470">
          <cell r="E470">
            <v>3442</v>
          </cell>
          <cell r="G470">
            <v>119</v>
          </cell>
        </row>
        <row r="471">
          <cell r="E471">
            <v>34000</v>
          </cell>
          <cell r="G471">
            <v>184</v>
          </cell>
        </row>
        <row r="472">
          <cell r="E472">
            <v>34000</v>
          </cell>
          <cell r="G472">
            <v>173</v>
          </cell>
        </row>
        <row r="473">
          <cell r="E473">
            <v>9300</v>
          </cell>
          <cell r="G473">
            <v>828</v>
          </cell>
        </row>
        <row r="474">
          <cell r="E474">
            <v>9300</v>
          </cell>
          <cell r="G474">
            <v>780</v>
          </cell>
        </row>
        <row r="483">
          <cell r="G483">
            <v>103</v>
          </cell>
        </row>
        <row r="484">
          <cell r="G484">
            <v>103</v>
          </cell>
        </row>
        <row r="485">
          <cell r="E485">
            <v>1074</v>
          </cell>
          <cell r="G485">
            <v>138</v>
          </cell>
        </row>
        <row r="486">
          <cell r="E486">
            <v>1074</v>
          </cell>
          <cell r="G486">
            <v>138</v>
          </cell>
        </row>
        <row r="487">
          <cell r="G487">
            <v>96</v>
          </cell>
        </row>
        <row r="488">
          <cell r="G488">
            <v>96</v>
          </cell>
        </row>
        <row r="505">
          <cell r="G505">
            <v>489</v>
          </cell>
        </row>
        <row r="506">
          <cell r="G506">
            <v>489</v>
          </cell>
        </row>
        <row r="507">
          <cell r="G507">
            <v>1885</v>
          </cell>
        </row>
        <row r="508">
          <cell r="G508">
            <v>1885</v>
          </cell>
        </row>
        <row r="509">
          <cell r="G509">
            <v>634</v>
          </cell>
        </row>
        <row r="510">
          <cell r="G510">
            <v>634</v>
          </cell>
        </row>
        <row r="511">
          <cell r="G511">
            <v>169</v>
          </cell>
        </row>
        <row r="512">
          <cell r="G512">
            <v>169</v>
          </cell>
        </row>
        <row r="513">
          <cell r="G513">
            <v>3984</v>
          </cell>
        </row>
        <row r="514">
          <cell r="G514">
            <v>3984</v>
          </cell>
        </row>
        <row r="515">
          <cell r="G515">
            <v>2803</v>
          </cell>
        </row>
        <row r="516">
          <cell r="G516">
            <v>2803</v>
          </cell>
        </row>
        <row r="523">
          <cell r="G523">
            <v>54</v>
          </cell>
        </row>
        <row r="524">
          <cell r="G524">
            <v>54</v>
          </cell>
        </row>
        <row r="527">
          <cell r="G527">
            <v>66</v>
          </cell>
        </row>
        <row r="528">
          <cell r="G528">
            <v>66</v>
          </cell>
        </row>
        <row r="529">
          <cell r="G529">
            <v>66</v>
          </cell>
        </row>
        <row r="530">
          <cell r="G530">
            <v>66</v>
          </cell>
        </row>
        <row r="531">
          <cell r="G531">
            <v>156</v>
          </cell>
        </row>
        <row r="532">
          <cell r="G532">
            <v>156</v>
          </cell>
        </row>
      </sheetData>
      <sheetData sheetId="3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9">
          <cell r="G19">
            <v>67</v>
          </cell>
        </row>
        <row r="20">
          <cell r="G20">
            <v>67</v>
          </cell>
        </row>
        <row r="23">
          <cell r="G23">
            <v>107</v>
          </cell>
        </row>
        <row r="24">
          <cell r="G24">
            <v>107</v>
          </cell>
        </row>
        <row r="28">
          <cell r="G28">
            <v>12</v>
          </cell>
        </row>
        <row r="123">
          <cell r="G123">
            <v>605</v>
          </cell>
        </row>
        <row r="124">
          <cell r="G124">
            <v>633</v>
          </cell>
        </row>
        <row r="127">
          <cell r="G127">
            <v>269</v>
          </cell>
        </row>
        <row r="128">
          <cell r="G128">
            <v>269</v>
          </cell>
        </row>
        <row r="134">
          <cell r="G134">
            <v>28</v>
          </cell>
        </row>
        <row r="137">
          <cell r="G137">
            <v>269</v>
          </cell>
        </row>
        <row r="138">
          <cell r="G138">
            <v>269</v>
          </cell>
        </row>
        <row r="144">
          <cell r="G144">
            <v>28</v>
          </cell>
        </row>
        <row r="145">
          <cell r="G145">
            <v>336</v>
          </cell>
        </row>
        <row r="146">
          <cell r="G146">
            <v>336</v>
          </cell>
        </row>
        <row r="147">
          <cell r="G147">
            <v>269</v>
          </cell>
        </row>
        <row r="148">
          <cell r="G148">
            <v>269</v>
          </cell>
        </row>
        <row r="191">
          <cell r="E191">
            <v>14472</v>
          </cell>
          <cell r="G191">
            <v>16000</v>
          </cell>
        </row>
        <row r="192">
          <cell r="E192">
            <v>14472</v>
          </cell>
          <cell r="G192">
            <v>18400</v>
          </cell>
        </row>
        <row r="199">
          <cell r="G199">
            <v>1269</v>
          </cell>
        </row>
        <row r="200">
          <cell r="G200">
            <v>8000</v>
          </cell>
        </row>
        <row r="201">
          <cell r="E201">
            <v>13446</v>
          </cell>
          <cell r="G201">
            <v>288</v>
          </cell>
        </row>
        <row r="202">
          <cell r="E202">
            <v>13446</v>
          </cell>
          <cell r="G202">
            <v>3000</v>
          </cell>
        </row>
        <row r="203">
          <cell r="E203">
            <v>12781</v>
          </cell>
          <cell r="G203">
            <v>9459</v>
          </cell>
        </row>
        <row r="204">
          <cell r="E204">
            <v>12781</v>
          </cell>
          <cell r="G204">
            <v>12000</v>
          </cell>
        </row>
        <row r="209">
          <cell r="G209">
            <v>43000</v>
          </cell>
        </row>
        <row r="210">
          <cell r="G210">
            <v>60000</v>
          </cell>
        </row>
        <row r="211">
          <cell r="G211">
            <v>2000</v>
          </cell>
        </row>
        <row r="212">
          <cell r="G212">
            <v>2000</v>
          </cell>
        </row>
      </sheetData>
      <sheetData sheetId="4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59">
          <cell r="G59">
            <v>13</v>
          </cell>
        </row>
        <row r="60">
          <cell r="G60">
            <v>24</v>
          </cell>
        </row>
        <row r="61">
          <cell r="G61">
            <v>6</v>
          </cell>
        </row>
        <row r="62">
          <cell r="G62">
            <v>6</v>
          </cell>
        </row>
        <row r="152">
          <cell r="G152">
            <v>214</v>
          </cell>
        </row>
        <row r="154">
          <cell r="G154">
            <v>110</v>
          </cell>
        </row>
        <row r="156">
          <cell r="G156">
            <v>97</v>
          </cell>
        </row>
        <row r="158">
          <cell r="G158">
            <v>34</v>
          </cell>
        </row>
        <row r="160">
          <cell r="G160">
            <v>9</v>
          </cell>
        </row>
        <row r="161">
          <cell r="G161">
            <v>0</v>
          </cell>
        </row>
        <row r="162">
          <cell r="G162">
            <v>7</v>
          </cell>
        </row>
        <row r="164">
          <cell r="G164">
            <v>84</v>
          </cell>
        </row>
        <row r="170">
          <cell r="G170">
            <v>840</v>
          </cell>
        </row>
        <row r="183">
          <cell r="E183">
            <v>13514800</v>
          </cell>
          <cell r="G183">
            <v>1</v>
          </cell>
        </row>
        <row r="184">
          <cell r="E184">
            <v>13514800</v>
          </cell>
          <cell r="G184">
            <v>1</v>
          </cell>
        </row>
        <row r="185">
          <cell r="E185">
            <v>14232400</v>
          </cell>
          <cell r="G185">
            <v>1</v>
          </cell>
        </row>
        <row r="186">
          <cell r="E186">
            <v>14232400</v>
          </cell>
          <cell r="G186">
            <v>1</v>
          </cell>
        </row>
        <row r="187">
          <cell r="E187">
            <v>1076400</v>
          </cell>
          <cell r="G187">
            <v>1</v>
          </cell>
        </row>
        <row r="188">
          <cell r="E188">
            <v>1076400</v>
          </cell>
          <cell r="G188">
            <v>1</v>
          </cell>
        </row>
        <row r="189">
          <cell r="E189">
            <v>3410000</v>
          </cell>
          <cell r="G189">
            <v>10</v>
          </cell>
        </row>
        <row r="190">
          <cell r="E190">
            <v>3410000</v>
          </cell>
          <cell r="G190">
            <v>10</v>
          </cell>
        </row>
        <row r="195">
          <cell r="E195">
            <v>2150</v>
          </cell>
          <cell r="G195">
            <v>48221</v>
          </cell>
        </row>
        <row r="196">
          <cell r="E196">
            <v>2150</v>
          </cell>
          <cell r="G196">
            <v>48221</v>
          </cell>
        </row>
        <row r="197">
          <cell r="E197">
            <v>21800</v>
          </cell>
        </row>
        <row r="198">
          <cell r="E198">
            <v>21800</v>
          </cell>
        </row>
        <row r="199">
          <cell r="E199">
            <v>98000</v>
          </cell>
          <cell r="G199">
            <v>377</v>
          </cell>
        </row>
        <row r="200">
          <cell r="E200">
            <v>98000</v>
          </cell>
          <cell r="G200">
            <v>377</v>
          </cell>
        </row>
        <row r="202">
          <cell r="G202">
            <v>1</v>
          </cell>
        </row>
        <row r="203">
          <cell r="E203">
            <v>9089600</v>
          </cell>
          <cell r="G203">
            <v>1</v>
          </cell>
        </row>
        <row r="204">
          <cell r="E204">
            <v>9089600</v>
          </cell>
          <cell r="G204">
            <v>1</v>
          </cell>
        </row>
        <row r="207">
          <cell r="E207">
            <v>956800</v>
          </cell>
          <cell r="G207">
            <v>1</v>
          </cell>
        </row>
        <row r="208">
          <cell r="E208">
            <v>956800</v>
          </cell>
          <cell r="G208">
            <v>1</v>
          </cell>
        </row>
        <row r="224">
          <cell r="G224">
            <v>1577</v>
          </cell>
        </row>
        <row r="227">
          <cell r="E227">
            <v>219260</v>
          </cell>
          <cell r="G227">
            <v>1</v>
          </cell>
        </row>
        <row r="228">
          <cell r="E228">
            <v>219260</v>
          </cell>
          <cell r="G228">
            <v>1</v>
          </cell>
        </row>
        <row r="229">
          <cell r="E229">
            <v>21647600</v>
          </cell>
          <cell r="G229">
            <v>1</v>
          </cell>
        </row>
        <row r="230">
          <cell r="E230">
            <v>21647600</v>
          </cell>
          <cell r="G230">
            <v>1</v>
          </cell>
        </row>
        <row r="235">
          <cell r="E235">
            <v>271000</v>
          </cell>
          <cell r="G235">
            <v>7.4089999999999998</v>
          </cell>
        </row>
        <row r="236">
          <cell r="E236">
            <v>271000</v>
          </cell>
          <cell r="G236">
            <v>2.31</v>
          </cell>
        </row>
        <row r="237">
          <cell r="E237">
            <v>268000</v>
          </cell>
          <cell r="G237">
            <v>164.76599999999999</v>
          </cell>
        </row>
        <row r="238">
          <cell r="E238">
            <v>268000</v>
          </cell>
          <cell r="G238">
            <v>66.174999999999997</v>
          </cell>
        </row>
        <row r="239">
          <cell r="E239">
            <v>264000</v>
          </cell>
          <cell r="G239">
            <v>314.916</v>
          </cell>
        </row>
        <row r="240">
          <cell r="E240">
            <v>264000</v>
          </cell>
          <cell r="G240">
            <v>1000</v>
          </cell>
        </row>
        <row r="249">
          <cell r="E249">
            <v>55000</v>
          </cell>
          <cell r="G249">
            <v>4984.1989999999996</v>
          </cell>
        </row>
        <row r="250">
          <cell r="E250">
            <v>55000</v>
          </cell>
          <cell r="G250">
            <v>5899.85</v>
          </cell>
        </row>
        <row r="253">
          <cell r="E253">
            <v>20500</v>
          </cell>
          <cell r="G253">
            <v>78.578999999999994</v>
          </cell>
        </row>
        <row r="254">
          <cell r="E254">
            <v>20500</v>
          </cell>
          <cell r="G254">
            <v>83.876999999999995</v>
          </cell>
        </row>
        <row r="257">
          <cell r="G257">
            <v>1</v>
          </cell>
        </row>
        <row r="258">
          <cell r="G258">
            <v>1</v>
          </cell>
        </row>
        <row r="261">
          <cell r="G261">
            <v>75</v>
          </cell>
        </row>
        <row r="262">
          <cell r="G262">
            <v>75</v>
          </cell>
        </row>
        <row r="265">
          <cell r="G265">
            <v>828</v>
          </cell>
        </row>
        <row r="266">
          <cell r="G266">
            <v>828</v>
          </cell>
        </row>
        <row r="267">
          <cell r="G267">
            <v>225</v>
          </cell>
        </row>
        <row r="268">
          <cell r="G268">
            <v>225</v>
          </cell>
        </row>
        <row r="269">
          <cell r="G269">
            <v>34</v>
          </cell>
        </row>
        <row r="270">
          <cell r="G270">
            <v>34</v>
          </cell>
        </row>
        <row r="273">
          <cell r="G273">
            <v>108</v>
          </cell>
        </row>
        <row r="274">
          <cell r="G274">
            <v>108</v>
          </cell>
        </row>
        <row r="275">
          <cell r="G275">
            <v>63</v>
          </cell>
        </row>
        <row r="276">
          <cell r="G276">
            <v>63</v>
          </cell>
        </row>
        <row r="279">
          <cell r="G279">
            <v>394</v>
          </cell>
        </row>
        <row r="280">
          <cell r="G280">
            <v>394</v>
          </cell>
        </row>
        <row r="281">
          <cell r="G281">
            <v>2</v>
          </cell>
        </row>
        <row r="282">
          <cell r="G282">
            <v>2</v>
          </cell>
        </row>
        <row r="283">
          <cell r="G283">
            <v>1</v>
          </cell>
        </row>
        <row r="284">
          <cell r="G284">
            <v>1</v>
          </cell>
        </row>
        <row r="286">
          <cell r="G286">
            <v>1</v>
          </cell>
        </row>
        <row r="290">
          <cell r="G290">
            <v>1</v>
          </cell>
        </row>
        <row r="293">
          <cell r="E293">
            <v>132556000</v>
          </cell>
        </row>
        <row r="294">
          <cell r="E294">
            <v>132556000</v>
          </cell>
        </row>
        <row r="295">
          <cell r="G295">
            <v>1</v>
          </cell>
        </row>
        <row r="296">
          <cell r="G296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  <sheetName val="집계표"/>
      <sheetName val="내역서"/>
      <sheetName val="구조물공"/>
      <sheetName val="부대공"/>
      <sheetName val="배수공"/>
      <sheetName val="포장공"/>
      <sheetName val="2000년1차"/>
      <sheetName val="소일위대가코드표"/>
      <sheetName val="간접비총괄 (2)"/>
      <sheetName val="기초대가"/>
      <sheetName val="기초대가(05)"/>
      <sheetName val="노임(05)"/>
      <sheetName val="조경단산"/>
      <sheetName val="조경단산(05)"/>
      <sheetName val="조경단산(04)"/>
      <sheetName val="중기(05)"/>
      <sheetName val="기초일위"/>
      <sheetName val="시설일위"/>
      <sheetName val="조명일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내역서"/>
      <sheetName val="가로등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  <sheetName val="70%"/>
      <sheetName val="설계예시"/>
      <sheetName val="대비"/>
      <sheetName val="2변경1"/>
      <sheetName val="투찰추정"/>
      <sheetName val="설계명세서"/>
      <sheetName val="품셈표"/>
      <sheetName val="일위대가"/>
      <sheetName val="단가일람"/>
      <sheetName val="단위량당중기"/>
      <sheetName val="연결임시"/>
    </sheetNames>
    <sheetDataSet>
      <sheetData sheetId="0"/>
      <sheetData sheetId="1"/>
      <sheetData sheetId="2"/>
      <sheetData sheetId="3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9">
          <cell r="G19">
            <v>67</v>
          </cell>
        </row>
        <row r="20">
          <cell r="G20">
            <v>67</v>
          </cell>
        </row>
        <row r="23">
          <cell r="G23">
            <v>107</v>
          </cell>
        </row>
        <row r="24">
          <cell r="G24">
            <v>107</v>
          </cell>
        </row>
        <row r="28">
          <cell r="G28">
            <v>12</v>
          </cell>
        </row>
        <row r="123">
          <cell r="G123">
            <v>605</v>
          </cell>
        </row>
        <row r="124">
          <cell r="G124">
            <v>633</v>
          </cell>
        </row>
        <row r="127">
          <cell r="G127">
            <v>269</v>
          </cell>
        </row>
        <row r="128">
          <cell r="G128">
            <v>269</v>
          </cell>
        </row>
        <row r="134">
          <cell r="G134">
            <v>28</v>
          </cell>
        </row>
        <row r="137">
          <cell r="G137">
            <v>269</v>
          </cell>
        </row>
        <row r="138">
          <cell r="G138">
            <v>269</v>
          </cell>
        </row>
        <row r="144">
          <cell r="G144">
            <v>28</v>
          </cell>
        </row>
        <row r="145">
          <cell r="G145">
            <v>336</v>
          </cell>
        </row>
        <row r="146">
          <cell r="G146">
            <v>336</v>
          </cell>
        </row>
        <row r="147">
          <cell r="G147">
            <v>269</v>
          </cell>
        </row>
        <row r="148">
          <cell r="G148">
            <v>269</v>
          </cell>
        </row>
        <row r="191">
          <cell r="E191">
            <v>14472</v>
          </cell>
          <cell r="G191">
            <v>16000</v>
          </cell>
        </row>
        <row r="192">
          <cell r="E192">
            <v>14472</v>
          </cell>
          <cell r="G192">
            <v>18400</v>
          </cell>
        </row>
        <row r="199">
          <cell r="G199">
            <v>1269</v>
          </cell>
        </row>
        <row r="200">
          <cell r="G200">
            <v>8000</v>
          </cell>
        </row>
        <row r="201">
          <cell r="E201">
            <v>13446</v>
          </cell>
          <cell r="G201">
            <v>288</v>
          </cell>
        </row>
        <row r="202">
          <cell r="E202">
            <v>13446</v>
          </cell>
          <cell r="G202">
            <v>3000</v>
          </cell>
        </row>
        <row r="203">
          <cell r="E203">
            <v>12781</v>
          </cell>
          <cell r="G203">
            <v>9459</v>
          </cell>
        </row>
        <row r="204">
          <cell r="E204">
            <v>12781</v>
          </cell>
          <cell r="G204">
            <v>12000</v>
          </cell>
        </row>
        <row r="209">
          <cell r="G209">
            <v>43000</v>
          </cell>
        </row>
        <row r="210">
          <cell r="G210">
            <v>60000</v>
          </cell>
        </row>
        <row r="211">
          <cell r="G211">
            <v>2000</v>
          </cell>
        </row>
        <row r="212">
          <cell r="G212">
            <v>2000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단가목록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"/>
      <sheetName val="Option"/>
      <sheetName val="날개벽수량표"/>
      <sheetName val="2-1.실별부하계산"/>
      <sheetName val="노임단가"/>
      <sheetName val="Sheet1 (2)"/>
      <sheetName val="투찰"/>
      <sheetName val="샌딩 에폭시 도장"/>
      <sheetName val="일반문틀 설치"/>
      <sheetName val="가물설계"/>
      <sheetName val="유림골조"/>
      <sheetName val="식재인부"/>
      <sheetName val="내역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대비"/>
      <sheetName val="수리결과"/>
      <sheetName val="공내역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NQTY~1"/>
      <sheetName val="TB-내역서"/>
      <sheetName val="품셈TABLE"/>
      <sheetName val="#REF"/>
      <sheetName val="완도-군외"/>
      <sheetName val="부대공"/>
      <sheetName val="토공"/>
      <sheetName val="포장공"/>
      <sheetName val="적용수량"/>
      <sheetName val="토목"/>
    </sheetNames>
    <definedNames>
      <definedName name="산식을값으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설계명세서"/>
      <sheetName val="터파기및재료"/>
      <sheetName val="용수환경건물"/>
      <sheetName val="원효펌프교체020812"/>
      <sheetName val="산출근거#2-3"/>
      <sheetName val="실행"/>
      <sheetName val="HWSET"/>
      <sheetName val="소화배관"/>
      <sheetName val="공조배관"/>
      <sheetName val="DATE"/>
      <sheetName val="내역서"/>
      <sheetName val="단가"/>
      <sheetName val="마산월령동골조물량변경"/>
      <sheetName val="1.설계조건"/>
      <sheetName val="Sheet2"/>
      <sheetName val="토목"/>
      <sheetName val="설계"/>
      <sheetName val="입찰"/>
      <sheetName val="현경"/>
      <sheetName val="백호우계수"/>
      <sheetName val="제작비추산총괄표"/>
      <sheetName val="노임단가"/>
      <sheetName val="수량산출"/>
      <sheetName val="집계"/>
      <sheetName val="산출내역서집계표"/>
      <sheetName val="설계명세"/>
      <sheetName val="설계내역"/>
      <sheetName val="내역"/>
      <sheetName val="FAB별"/>
      <sheetName val="입력"/>
      <sheetName val="부대공"/>
      <sheetName val="토공"/>
      <sheetName val="포장공"/>
      <sheetName val="소방사항"/>
      <sheetName val="Total"/>
      <sheetName val="차액보증"/>
      <sheetName val="Sheet1"/>
      <sheetName val="테이블"/>
      <sheetName val="대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공구"/>
      <sheetName val="기계경비(시간당)"/>
      <sheetName val="램머"/>
      <sheetName val="장비집계"/>
      <sheetName val="3BL공동구 수량"/>
      <sheetName val="자재집계표"/>
      <sheetName val="Sheet1"/>
      <sheetName val="가중치"/>
      <sheetName val="말뚝지지력산정"/>
      <sheetName val="용수량(생활용수)"/>
      <sheetName val="제-노임"/>
      <sheetName val="제직재"/>
      <sheetName val="신표지1"/>
      <sheetName val="DATE"/>
      <sheetName val="#REF"/>
      <sheetName val="일위대가9803"/>
      <sheetName val="데이타"/>
      <sheetName val="시설물단가표"/>
      <sheetName val="노무비단가표"/>
      <sheetName val="기초자료입력"/>
      <sheetName val="총괄"/>
      <sheetName val="집계표"/>
      <sheetName val="조경내역서"/>
      <sheetName val="설계내역서"/>
      <sheetName val="청천내"/>
      <sheetName val="주차구획선수량"/>
      <sheetName val="터파기및재료"/>
      <sheetName val="bid"/>
      <sheetName val="내역"/>
      <sheetName val="빙장비사양"/>
      <sheetName val="평가데이터"/>
      <sheetName val="내역서"/>
      <sheetName val="12호기내역서(건축분)"/>
      <sheetName val="ABUT수량-A1"/>
      <sheetName val="수량산출"/>
      <sheetName val="한강운반비"/>
      <sheetName val="산출금액내역"/>
      <sheetName val="단열-자재"/>
      <sheetName val="신우"/>
      <sheetName val="실행철강하도"/>
      <sheetName val="원본(갑지)"/>
      <sheetName val="명세서"/>
      <sheetName val="구천"/>
      <sheetName val="설계예산서"/>
      <sheetName val="경산"/>
      <sheetName val="일위"/>
      <sheetName val="기계경비"/>
      <sheetName val="9GNG운반"/>
      <sheetName val="현장예산"/>
      <sheetName val="예총"/>
      <sheetName val="2000년1차"/>
      <sheetName val="2000전체분"/>
      <sheetName val="자재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요율"/>
      <sheetName val="포장공"/>
      <sheetName val="환경기계공정표 (3)"/>
      <sheetName val="원가"/>
      <sheetName val="파형강관집계"/>
      <sheetName val="토적표"/>
      <sheetName val="공제수량총집계표"/>
      <sheetName val="임금단가"/>
      <sheetName val="공사개요"/>
      <sheetName val="설계예산"/>
      <sheetName val="수량3"/>
      <sheetName val="산출근거"/>
      <sheetName val="설비"/>
      <sheetName val="wall"/>
      <sheetName val="자료입력"/>
      <sheetName val="품셈"/>
      <sheetName val="2공구하도급내역서"/>
      <sheetName val="인부임"/>
      <sheetName val="원가+내역"/>
      <sheetName val="안정검토"/>
      <sheetName val="단면설계"/>
      <sheetName val="6PILE  (돌출)"/>
      <sheetName val="3BL공동구_수량"/>
      <sheetName val="Total"/>
      <sheetName val="가압장(토목)"/>
      <sheetName val="배관배선 단가조사"/>
      <sheetName val="일위대가집계"/>
      <sheetName val="대치판정"/>
      <sheetName val="동원인원"/>
      <sheetName val="선정요령"/>
      <sheetName val="TOTAL_BOQ"/>
      <sheetName val="입력란"/>
      <sheetName val="97노임단가"/>
      <sheetName val="본선차로수량집계표"/>
      <sheetName val="견적"/>
      <sheetName val="조명율표"/>
      <sheetName val="코드표"/>
      <sheetName val="날개벽수량표"/>
      <sheetName val="시선유도표지집계표"/>
      <sheetName val="총투입계"/>
      <sheetName val="70%"/>
      <sheetName val="SANBAISU"/>
      <sheetName val="현장경비"/>
      <sheetName val="방배동내역(리라)"/>
      <sheetName val="건축공사집계표"/>
      <sheetName val="방배동내역 (총괄)"/>
      <sheetName val="부대공사총괄"/>
      <sheetName val="연결관암거"/>
      <sheetName val="3.공통공사대비"/>
      <sheetName val="설계명세서"/>
      <sheetName val="96보완계획7.12"/>
      <sheetName val="중기사용료"/>
      <sheetName val="갑지"/>
      <sheetName val="Sheet5"/>
      <sheetName val="INPUT"/>
      <sheetName val="시운전연료"/>
      <sheetName val="노임"/>
      <sheetName val="b_balju"/>
      <sheetName val="9.정착구 보강"/>
      <sheetName val="CTEMCOST"/>
      <sheetName val="98수문일위"/>
      <sheetName val="수량증감표"/>
      <sheetName val="터파기운반비산출"/>
      <sheetName val="산적토운반비산출"/>
      <sheetName val="적용단가"/>
      <sheetName val="자재단가"/>
      <sheetName val="연습"/>
      <sheetName val="철근량"/>
      <sheetName val="비교1"/>
      <sheetName val="물량표"/>
      <sheetName val="Sheet4"/>
      <sheetName val="구의33고"/>
      <sheetName val="준검 내역서"/>
      <sheetName val="WORK"/>
      <sheetName val="절대삭제금지"/>
      <sheetName val="(A)내역서"/>
      <sheetName val="연장및면적(좌측)"/>
      <sheetName val="공사기본내용입력"/>
      <sheetName val="부하계산서"/>
      <sheetName val="전선 및 전선관"/>
      <sheetName val="대창(함평)"/>
      <sheetName val="대창(장성)"/>
      <sheetName val="대창(함평)-창열"/>
      <sheetName val="심사공종"/>
      <sheetName val="구조물터파기수량집계"/>
      <sheetName val="배수공 시멘트 및 골재량 산출"/>
      <sheetName val="공량(1월22일)"/>
      <sheetName val="측구터파기공수량집계"/>
      <sheetName val="단면가정"/>
      <sheetName val="설계조건"/>
      <sheetName val="빗물받이(910-510-410)"/>
      <sheetName val="설계서을"/>
      <sheetName val="품셈집계표"/>
      <sheetName val="자재조사표"/>
      <sheetName val="옹벽일반수량"/>
      <sheetName val="범례표"/>
      <sheetName val="2002하반기노임기준"/>
      <sheetName val="단가 (2)"/>
      <sheetName val="증감내역서"/>
      <sheetName val="노임이"/>
      <sheetName val="우수맨홀공제단위수량"/>
      <sheetName val="총괄내역서"/>
      <sheetName val="일반수량"/>
      <sheetName val="총집계표"/>
      <sheetName val="맨홀수량"/>
      <sheetName val="H-PILE수량집계"/>
      <sheetName val="slurrywall설계가"/>
      <sheetName val="1차 내역서"/>
      <sheetName val="실행견적"/>
      <sheetName val="중기사용료산출근거"/>
      <sheetName val="일위대가목록"/>
      <sheetName val="06 일위대가목록"/>
      <sheetName val="Sheet1 (2)"/>
      <sheetName val="내역서(전기)"/>
      <sheetName val="단가산출"/>
      <sheetName val="데리네이타현황"/>
      <sheetName val="토사(PE)"/>
      <sheetName val="초기화면"/>
      <sheetName val="이름정의"/>
      <sheetName val="대로근거"/>
      <sheetName val="Macro1"/>
      <sheetName val="중로근거"/>
      <sheetName val="이토변실(A3-LINE)"/>
      <sheetName val="내역서단가산출용"/>
      <sheetName val="관급자재"/>
      <sheetName val="Sheet2"/>
      <sheetName val="DATA 입력란"/>
      <sheetName val="1. 설계조건 2.단면가정 3. 하중계산"/>
      <sheetName val="T13(P68~72,78)"/>
      <sheetName val="토목검측서"/>
      <sheetName val="Sheet3"/>
      <sheetName val="을"/>
      <sheetName val="SG"/>
      <sheetName val="2호맨홀공제수량"/>
      <sheetName val="내역갑지"/>
      <sheetName val="전기단가조사서"/>
      <sheetName val="일반수량총괄집계"/>
      <sheetName val="원형1호맨홀토공수량"/>
      <sheetName val="용산1(해보)"/>
      <sheetName val="신호등일위대가"/>
      <sheetName val="200"/>
      <sheetName val="단가조사-2"/>
      <sheetName val="DATA"/>
      <sheetName val="guard(mac)"/>
      <sheetName val="지중자재단가"/>
      <sheetName val="배수공"/>
      <sheetName val="파일의이용"/>
      <sheetName val="마산방향"/>
      <sheetName val="진주방향"/>
      <sheetName val="실행내역서"/>
      <sheetName val="COPING"/>
      <sheetName val="상 부"/>
      <sheetName val="도기류"/>
      <sheetName val="고유코드_설계"/>
      <sheetName val="database"/>
      <sheetName val="현장경상비"/>
      <sheetName val="덕전리"/>
      <sheetName val="설계"/>
      <sheetName val="실행내역"/>
      <sheetName val="EACT10"/>
      <sheetName val="수량집계"/>
      <sheetName val="BSD (2)"/>
      <sheetName val="직노"/>
      <sheetName val="목차"/>
      <sheetName val="원형맨홀수량"/>
      <sheetName val="VXXXXXX"/>
      <sheetName val="준공평가"/>
      <sheetName val="입찰안"/>
      <sheetName val="일위대가표"/>
      <sheetName val="일위단위"/>
      <sheetName val="TYPE-A"/>
      <sheetName val="15"/>
      <sheetName val="현금흐름"/>
      <sheetName val="할증"/>
      <sheetName val="오수주요자재"/>
      <sheetName val="s"/>
      <sheetName val="용역비내역-진짜"/>
      <sheetName val="계양가시설"/>
      <sheetName val="환율CHANGE"/>
      <sheetName val="확약서"/>
      <sheetName val="SORCE1"/>
      <sheetName val="물가대비표"/>
      <sheetName val="Sheet2 (2)"/>
      <sheetName val="단위단가"/>
      <sheetName val="변경비교-을"/>
      <sheetName val="수주추정"/>
      <sheetName val="Customer Databas"/>
      <sheetName val="9-1차이내역"/>
      <sheetName val="하수급견적대비"/>
      <sheetName val="을지"/>
      <sheetName val="danga"/>
      <sheetName val="ilch"/>
      <sheetName val="화설내"/>
      <sheetName val="수로단위수량"/>
      <sheetName val="흄관기초"/>
      <sheetName val="98NS-N"/>
      <sheetName val="교각1"/>
      <sheetName val="전기"/>
      <sheetName val="포장복구집계"/>
      <sheetName val="다곡2교"/>
      <sheetName val="하조서"/>
      <sheetName val="추가예산"/>
      <sheetName val="단중표"/>
      <sheetName val="현장관리비참조"/>
      <sheetName val="내역표지"/>
      <sheetName val="몰탈"/>
      <sheetName val="우수공"/>
      <sheetName val="관경별내역서"/>
      <sheetName val="N賃率-職"/>
      <sheetName val="토공(우물통,기타) "/>
      <sheetName val="차액보증"/>
      <sheetName val="흙쌓기도수로설치현황"/>
      <sheetName val="시점교대"/>
      <sheetName val="계수시트"/>
      <sheetName val="11.1 단면hwp"/>
      <sheetName val="프랜트면허"/>
      <sheetName val="부대내역"/>
      <sheetName val="설계가"/>
      <sheetName val="차선도색-연장,수량(1)"/>
      <sheetName val="간접"/>
      <sheetName val="날개벽"/>
      <sheetName val="식재인부"/>
      <sheetName val="공사설명서"/>
      <sheetName val="앵커구조계산"/>
      <sheetName val="예가표"/>
      <sheetName val="설계산출기초"/>
      <sheetName val="청 구"/>
      <sheetName val="공사비집계"/>
      <sheetName val="내역서01"/>
      <sheetName val="실행대비"/>
      <sheetName val="수안보-MBR1"/>
      <sheetName val="교대철근집계"/>
      <sheetName val="관접합및부설"/>
      <sheetName val="단가"/>
      <sheetName val="현장소운반"/>
      <sheetName val="관구보호몰탈"/>
      <sheetName val="각형맨홀"/>
      <sheetName val="배수철근"/>
      <sheetName val="연결임시"/>
      <sheetName val="교각계산"/>
      <sheetName val="우각부보강"/>
      <sheetName val="실행간접비용"/>
      <sheetName val="설계예시"/>
      <sheetName val="조건"/>
      <sheetName val="간지"/>
      <sheetName val="집수정(600-700)"/>
      <sheetName val="교대(A1)"/>
      <sheetName val="본사공가현황"/>
      <sheetName val="GI-LIST"/>
      <sheetName val="해평견적"/>
      <sheetName val="건축공사"/>
      <sheetName val="남양내역"/>
      <sheetName val="MAIN_TABLE"/>
      <sheetName val="1.설계조건"/>
      <sheetName val="원가서"/>
      <sheetName val="건축내역"/>
      <sheetName val="단가조정표"/>
      <sheetName val="수입"/>
      <sheetName val="단가(1)"/>
      <sheetName val="감액총괄표"/>
      <sheetName val="세부내역서"/>
      <sheetName val="입력시트"/>
      <sheetName val="MAT"/>
      <sheetName val="연도별cash"/>
      <sheetName val="품종별월계"/>
      <sheetName val="전신환매도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(당평)자재"/>
      <sheetName val="당초명세(평)"/>
      <sheetName val="부대tu"/>
      <sheetName val="1000 DB구축 부표"/>
      <sheetName val="날개벽(시점좌측)"/>
      <sheetName val="교사기준면적(중)"/>
      <sheetName val="옹벽수량집계"/>
      <sheetName val="기둥(원형)"/>
      <sheetName val="8.PILE  (돌출)"/>
      <sheetName val="경영상태"/>
      <sheetName val="기초코드"/>
      <sheetName val="대비"/>
      <sheetName val="1.수인터널"/>
      <sheetName val="기초단가"/>
      <sheetName val="sub"/>
      <sheetName val="일위대가-1"/>
      <sheetName val="자재 집계표"/>
      <sheetName val="수목표준대가"/>
      <sheetName val="총괄서"/>
      <sheetName val="상호참고자료"/>
      <sheetName val="발주처자료입력"/>
      <sheetName val="회사기본자료"/>
      <sheetName val="하자보증자료"/>
      <sheetName val="기술자관련자료"/>
      <sheetName val="내역서 (2)"/>
      <sheetName val="물가시세"/>
      <sheetName val="08-공사비총괄표"/>
      <sheetName val="01-적용기준"/>
      <sheetName val="수산(당)"/>
      <sheetName val="PROJECT BRIEF(EX.NEW)"/>
      <sheetName val="Site Expenses"/>
      <sheetName val="토목(용인)"/>
      <sheetName val="공용(현대건설공구)"/>
      <sheetName val="현대건설공구(UNIT)"/>
      <sheetName val="낙석방지수량"/>
      <sheetName val="입찰견적보고서"/>
      <sheetName val="단양 00 아파트-세부내역"/>
      <sheetName val="조경"/>
      <sheetName val="기본일위"/>
      <sheetName val="갑지1"/>
      <sheetName val="공사"/>
      <sheetName val="정부노임단가"/>
      <sheetName val="일위대가_가설_"/>
      <sheetName val="금액"/>
      <sheetName val="공사비증감"/>
      <sheetName val="PI"/>
      <sheetName val="건축내역서 (경제상무실)"/>
      <sheetName val="원가계산하도"/>
      <sheetName val="입력자료"/>
      <sheetName val="설내역서 "/>
      <sheetName val="1차설계변경내역"/>
      <sheetName val="노임단가"/>
      <sheetName val="기초일위"/>
      <sheetName val="수목단가"/>
      <sheetName val="시설수량표"/>
      <sheetName val="시설일위"/>
      <sheetName val="식재수량표"/>
      <sheetName val="날개벽(TYPE2)"/>
      <sheetName val="산출내역서집계표"/>
      <sheetName val="내역서1999.8최종"/>
      <sheetName val="직접경비"/>
      <sheetName val="직접인건비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배수공 주요자재 집계표"/>
      <sheetName val="마산월령동골조물량변경"/>
      <sheetName val="9811"/>
      <sheetName val="위치조서"/>
      <sheetName val="뚝토공"/>
      <sheetName val="단면 (2)"/>
      <sheetName val="금액내역서"/>
      <sheetName val="Baby일위대가"/>
      <sheetName val="배수통관(좌)"/>
      <sheetName val="INPUT(덕도방향-시점)"/>
      <sheetName val="pier-1"/>
      <sheetName val="공내역"/>
      <sheetName val="7.PILE  (돌출)"/>
      <sheetName val="사  업  비  수  지  예  산  서"/>
      <sheetName val="단위수량산출"/>
      <sheetName val="설계내역"/>
      <sheetName val="tggwan(mac)"/>
      <sheetName val="총괄내역"/>
      <sheetName val="내역_FILE"/>
      <sheetName val="터파기단면도(보도)"/>
      <sheetName val="호프"/>
      <sheetName val="표지"/>
      <sheetName val="노무비"/>
      <sheetName val="재료비단가"/>
      <sheetName val="공사현황"/>
      <sheetName val="음성방향"/>
      <sheetName val="산출기준자료"/>
      <sheetName val="구역화물"/>
      <sheetName val="시험비"/>
      <sheetName val="단위목록"/>
      <sheetName val="6호기"/>
      <sheetName val="토목주소"/>
      <sheetName val="내역전기"/>
      <sheetName val="평내중"/>
      <sheetName val="공량산출서"/>
      <sheetName val="원하도급내역서(당초)"/>
      <sheetName val="산수배수"/>
      <sheetName val="출장내역"/>
      <sheetName val="시화점실행"/>
      <sheetName val="전 기"/>
      <sheetName val="대림경상68억"/>
      <sheetName val="표지 (2)"/>
      <sheetName val="해외(원화)"/>
      <sheetName val="갑지(추정)"/>
      <sheetName val="토목공사"/>
      <sheetName val="효성CB 1P기초"/>
      <sheetName val="조견표"/>
      <sheetName val="전차선로 물량표"/>
      <sheetName val="역T형교대(말뚝기초)"/>
      <sheetName val="내역(신례)"/>
      <sheetName val="도장수량(하1)"/>
      <sheetName val="주형"/>
      <sheetName val="옹벽공 수량집계표"/>
      <sheetName val="사유서제출현황-2"/>
      <sheetName val="사통"/>
      <sheetName val="A-8 PD(도로중앙)"/>
      <sheetName val="산근"/>
      <sheetName val="견적서"/>
      <sheetName val="우수"/>
      <sheetName val="품셈TABLE"/>
      <sheetName val="낙찰표"/>
      <sheetName val="1.CB"/>
      <sheetName val="변수"/>
      <sheetName val="가열로SW"/>
      <sheetName val="4.내진설계"/>
      <sheetName val=" ｹ-ﾌﾞﾙ"/>
      <sheetName val="입력"/>
      <sheetName val="계림(함평)"/>
      <sheetName val="계림(장성)"/>
      <sheetName val="인원투입"/>
      <sheetName val="포장공자재집계표"/>
      <sheetName val="포장물량집계"/>
      <sheetName val="총괄표"/>
      <sheetName val="슬래브수량"/>
      <sheetName val="일위대가(1)"/>
      <sheetName val="보차도경계석"/>
      <sheetName val="구조물공집계"/>
      <sheetName val="상행-교대(A1-A2)"/>
      <sheetName val="건축공사실행"/>
      <sheetName val="관급자재대"/>
      <sheetName val="단가 및 재료비"/>
      <sheetName val="입력DATA"/>
      <sheetName val="바닥판"/>
      <sheetName val="내역서적용수량"/>
      <sheetName val="부표총괄"/>
      <sheetName val="VII-2현장경비"/>
      <sheetName val="Ⅴ-2.공종별내역"/>
      <sheetName val="출력X"/>
      <sheetName val="가로등내역서"/>
      <sheetName val="nys"/>
      <sheetName val="노임단가 (2)"/>
      <sheetName val="유림골조"/>
      <sheetName val="플랜트 설치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집수A"/>
      <sheetName val="1.설계기준"/>
      <sheetName val="특수선일위대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GAEYO"/>
      <sheetName val="GR"/>
      <sheetName val="공사분석"/>
      <sheetName val="단 box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포장공수량집계표"/>
      <sheetName val="코드"/>
      <sheetName val="개요"/>
      <sheetName val="하도급 검토"/>
      <sheetName val="3.하중계산"/>
      <sheetName val="수량집계표"/>
      <sheetName val="탄성1"/>
      <sheetName val="보도포장연장조서-표준차도부"/>
      <sheetName val="표준차도부연장조서-ASP"/>
      <sheetName val=" 상부공통집계(총괄)"/>
      <sheetName val="순공사비"/>
      <sheetName val="1"/>
      <sheetName val="공사품의서"/>
      <sheetName val="4.2.1 마루높이 검토"/>
      <sheetName val="반포2차"/>
      <sheetName val="첨"/>
      <sheetName val="6공구(당초)"/>
      <sheetName val="시설물기초"/>
      <sheetName val="SLAB&quot;1&quot;"/>
      <sheetName val="중요"/>
      <sheetName val="총내역서"/>
      <sheetName val="시점경사로"/>
      <sheetName val="List"/>
      <sheetName val="폐기물"/>
      <sheetName val="2공구산출내역"/>
      <sheetName val="수량산출서-2"/>
      <sheetName val="노면및방향"/>
      <sheetName val="99노임단가"/>
      <sheetName val="unitpric"/>
      <sheetName val="noyim"/>
      <sheetName val="03전반노무비"/>
      <sheetName val="단"/>
      <sheetName val="원유_BANK"/>
      <sheetName val="중강당 내역"/>
      <sheetName val="sst,stl창호"/>
      <sheetName val="역T형"/>
      <sheetName val="ETC"/>
      <sheetName val="A4"/>
      <sheetName val="기안"/>
      <sheetName val="2-1. 경관조명 내역총괄표"/>
      <sheetName val="단가조건(02년)"/>
      <sheetName val="고창방향"/>
      <sheetName val="1.우편집중내역서"/>
      <sheetName val="일위대가(가설)"/>
      <sheetName val="45,46"/>
      <sheetName val="사각맨홀"/>
      <sheetName val="자재"/>
      <sheetName val="경비_원본"/>
      <sheetName val="2_단면가정"/>
      <sheetName val="Y-WORK"/>
      <sheetName val="BJJIN"/>
      <sheetName val="참고사항"/>
      <sheetName val="공비현2"/>
      <sheetName val="도급내역"/>
      <sheetName val="물집"/>
      <sheetName val="도급금액"/>
      <sheetName val="재노경"/>
      <sheetName val="콘크리트타설집계표"/>
      <sheetName val="연속벽현황"/>
      <sheetName val="세금자료"/>
      <sheetName val="1차"/>
      <sheetName val="설-원가"/>
      <sheetName val="일위집계표"/>
      <sheetName val="계산서(곡선부)"/>
      <sheetName val="포장재료집계표"/>
      <sheetName val="토공"/>
      <sheetName val="05-원가계산"/>
      <sheetName val="인건비"/>
      <sheetName val="건축내역서"/>
      <sheetName val="공정data"/>
      <sheetName val="기존포장깨기"/>
      <sheetName val="석축헐기"/>
      <sheetName val="계측제어설비"/>
      <sheetName val="CAT_5"/>
      <sheetName val="인건비 "/>
      <sheetName val="전체내역서"/>
      <sheetName val="도로경계단위"/>
      <sheetName val="배수공수집"/>
      <sheetName val="산근(1)"/>
      <sheetName val="맨홀수량산출(A-LINE)"/>
      <sheetName val="단위수량"/>
      <sheetName val="설계명세서(종합)"/>
      <sheetName val="소요자재"/>
      <sheetName val="노무산출서"/>
      <sheetName val="옥룡잡비"/>
      <sheetName val="기계"/>
      <sheetName val="협력업체"/>
      <sheetName val="견적대비"/>
      <sheetName val="본체"/>
      <sheetName val="코스모공장 (어음)"/>
      <sheetName val="단가목록"/>
      <sheetName val="금속및금속창호"/>
      <sheetName val="APT"/>
      <sheetName val="특별교실"/>
      <sheetName val="J형측구단위수량"/>
      <sheetName val="투입비"/>
      <sheetName val="도급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5수지"/>
      <sheetName val="수질정화시설"/>
      <sheetName val="전기혼잡제경비(45)"/>
      <sheetName val="결과조달"/>
      <sheetName val="단면치수"/>
      <sheetName val="인부노임"/>
      <sheetName val="총 원가계산"/>
      <sheetName val="예산명세서"/>
      <sheetName val="돌담교 상부수량"/>
      <sheetName val="쇠(1)"/>
      <sheetName val="가격(3)"/>
      <sheetName val="ⴭⴭⴭⴭⴭ"/>
      <sheetName val="관경"/>
      <sheetName val="이음개소"/>
      <sheetName val="공통가설"/>
      <sheetName val="단가산출서(기계)"/>
      <sheetName val="배관단가조사서"/>
      <sheetName val="DB"/>
      <sheetName val="조명일위"/>
      <sheetName val="2"/>
      <sheetName val="3"/>
      <sheetName val="4"/>
      <sheetName val="6"/>
      <sheetName val="횡배수관집현황(2공구)"/>
      <sheetName val="수량명세서"/>
      <sheetName val="가계부"/>
      <sheetName val="제품목록"/>
      <sheetName val="매입매출관리"/>
      <sheetName val="Sheet22"/>
      <sheetName val="-치수표(곡선부)"/>
      <sheetName val="안전시설"/>
      <sheetName val="철근단면적"/>
      <sheetName val="I一般比"/>
      <sheetName val="금호"/>
      <sheetName val="구조물철거타공정이월"/>
      <sheetName val="공통비(전체)"/>
      <sheetName val="setup"/>
      <sheetName val="달서천-대비"/>
      <sheetName val="현장관리비"/>
      <sheetName val="소방"/>
      <sheetName val="지장물 철거 물량 산출서"/>
      <sheetName val="단위중량"/>
      <sheetName val="포장공수량집계"/>
      <sheetName val="P4-C"/>
      <sheetName val="민감도"/>
      <sheetName val="일위_파일"/>
      <sheetName val="산출내역(K2)"/>
      <sheetName val="ELECTRIC"/>
      <sheetName val="HRSG SMALL07220"/>
      <sheetName val="아파트 내역"/>
      <sheetName val="우수받이"/>
      <sheetName val="99총공사내역서"/>
      <sheetName val="교대(A1-A2)"/>
      <sheetName val="화해(함평)"/>
      <sheetName val="화해(장성)"/>
      <sheetName val="투찰추정"/>
      <sheetName val="토목"/>
      <sheetName val="집수정"/>
      <sheetName val="pier(각형)"/>
      <sheetName val="A 견적"/>
      <sheetName val="공통가설(기준안)"/>
      <sheetName val="A4288"/>
      <sheetName val="중기손료"/>
      <sheetName val="7-2"/>
      <sheetName val="중기손료집계(1209)"/>
      <sheetName val="골조시행"/>
      <sheetName val="토공정보"/>
      <sheetName val="관로토공"/>
      <sheetName val="설계내역2"/>
      <sheetName val="공종단가"/>
      <sheetName val="증감대비"/>
      <sheetName val="개별직종노임단가(2005.1)"/>
      <sheetName val="노단"/>
      <sheetName val="단산"/>
      <sheetName val="명세"/>
      <sheetName val="일대"/>
      <sheetName val="본문"/>
      <sheetName val="수토공단위당"/>
      <sheetName val="기초자료"/>
      <sheetName val="이름"/>
      <sheetName val="급여표"/>
      <sheetName val="직원투입계획"/>
      <sheetName val="난방방식분류"/>
      <sheetName val="공사정보입력"/>
      <sheetName val="설비내역서"/>
      <sheetName val="전기내역서"/>
      <sheetName val="준공정산"/>
      <sheetName val="어음수표추가테스트"/>
      <sheetName val="90.03실행 "/>
      <sheetName val="1차기성"/>
      <sheetName val="법면단"/>
      <sheetName val="미드수량"/>
      <sheetName val="말뚝기초(안정검토)-외측"/>
      <sheetName val="건축명"/>
      <sheetName val="기계명"/>
      <sheetName val="전기명"/>
      <sheetName val="적용(기계)"/>
      <sheetName val="1-1평균터파기고(1)"/>
      <sheetName val="J直材4"/>
      <sheetName val="기자재비"/>
      <sheetName val="가도공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구성비"/>
      <sheetName val="지급(1)"/>
      <sheetName val="집행안"/>
      <sheetName val="기계경비및산출근거서"/>
      <sheetName val="기본"/>
      <sheetName val="견적대비표"/>
      <sheetName val="골막이(야매)"/>
      <sheetName val="가로등설치"/>
      <sheetName val="제잡비"/>
      <sheetName val="설계기준"/>
      <sheetName val="내역1"/>
      <sheetName val="99노임기준"/>
      <sheetName val="단가대비표"/>
      <sheetName val="공사비_NDE"/>
      <sheetName val="4차원가계산서"/>
      <sheetName val="몰탈재료산출"/>
      <sheetName val="8.석축단위(H=1.5M)"/>
      <sheetName val="업무처리전"/>
      <sheetName val="흙막이 개산견적"/>
      <sheetName val="물가시세표"/>
      <sheetName val="노임 및 중기단가"/>
      <sheetName val="화전내"/>
      <sheetName val="소방사항"/>
      <sheetName val="앵커설치(590)"/>
      <sheetName val="기기리스트"/>
      <sheetName val="일위목록"/>
      <sheetName val="시중노임단가"/>
      <sheetName val="단가산출2"/>
      <sheetName val="자재비"/>
      <sheetName val="FAB별"/>
      <sheetName val="보안등"/>
      <sheetName val="실행"/>
      <sheetName val="교통대책내역"/>
      <sheetName val="단가산출서 (2)"/>
      <sheetName val="철거산출근거"/>
      <sheetName val="TOSHIBA-Structure"/>
      <sheetName val="포집"/>
      <sheetName val="원가계산서 "/>
      <sheetName val="15-1)VE제안서(유형2,4)"/>
      <sheetName val="01"/>
      <sheetName val="설계명세"/>
      <sheetName val="97년 추정"/>
      <sheetName val="은행"/>
      <sheetName val="비품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원가계산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중기조종사 단위단가"/>
      <sheetName val="gyun"/>
      <sheetName val="가설"/>
      <sheetName val="일람표"/>
      <sheetName val="신축(단위)"/>
      <sheetName val="배수관토공산출"/>
      <sheetName val="관일"/>
      <sheetName val="직재"/>
      <sheetName val="재집"/>
      <sheetName val="3.하중산정4.지지력"/>
      <sheetName val="적용토목"/>
      <sheetName val="공종집계"/>
      <sheetName val="하도급계획"/>
      <sheetName val="단가조사표"/>
      <sheetName val="설계내역서(기계)"/>
      <sheetName val="1.3.1절점좌표"/>
      <sheetName val="1.1설계기준"/>
      <sheetName val="영동(D)"/>
      <sheetName val="6차2회변경내역서"/>
      <sheetName val="1공구내역서(1)"/>
      <sheetName val="분전함신설"/>
      <sheetName val="접지1종"/>
      <sheetName val="2.대외공문"/>
      <sheetName val="약전설비"/>
      <sheetName val="별표 "/>
      <sheetName val="(2)자금(신용)"/>
      <sheetName val="FOOTING단면력"/>
      <sheetName val="암거단위-1련"/>
      <sheetName val="spiral"/>
      <sheetName val="견적보고"/>
      <sheetName val="예정공정표"/>
      <sheetName val="배지거총재료집계표"/>
      <sheetName val="cal"/>
      <sheetName val="형질변경"/>
      <sheetName val="중단원본"/>
      <sheetName val="업체별담당"/>
      <sheetName val="inputdata"/>
      <sheetName val="DATA입력"/>
      <sheetName val="종단계산"/>
      <sheetName val="배수관산출"/>
      <sheetName val="細目"/>
      <sheetName val="심사물량"/>
      <sheetName val="토공(본관-토사)"/>
      <sheetName val="토공(분기관-토사)"/>
      <sheetName val="토공(분기관-암)"/>
      <sheetName val="토공(본관-암)"/>
      <sheetName val="공사비예산서(토목분)"/>
      <sheetName val="수량산출서"/>
      <sheetName val="실행(ALT1)"/>
      <sheetName val="깨기"/>
      <sheetName val="지장물헐기조서"/>
      <sheetName val="입출재고현황 (2)"/>
      <sheetName val="연부97-1"/>
      <sheetName val="토공사B동추가"/>
      <sheetName val="제경비최종"/>
      <sheetName val="대총괄"/>
      <sheetName val="투입비분석표"/>
      <sheetName val="포장면적산출"/>
      <sheetName val="포장수량집계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일위산출"/>
      <sheetName val="개산공사비"/>
      <sheetName val="사본 _ b_balju"/>
      <sheetName val="물량표S"/>
      <sheetName val="PAINT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부대공"/>
      <sheetName val="구조물공"/>
      <sheetName val="중기일위대가"/>
      <sheetName val="배수공1"/>
      <sheetName val="일반부표"/>
      <sheetName val="전기일위대가"/>
      <sheetName val="토목품셈"/>
      <sheetName val="음료실행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찍기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집계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A-4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단가조사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유림총괄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견적단가"/>
      <sheetName val="노무비단가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준공조서"/>
      <sheetName val="공사준공계"/>
      <sheetName val="준공검사보고서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주요재료비(원본)"/>
      <sheetName val="2000.05"/>
      <sheetName val="4 공통갑지"/>
      <sheetName val="골조"/>
      <sheetName val="36+45-113-18+19+20I"/>
      <sheetName val="1.RAMP-A"/>
      <sheetName val="목록"/>
      <sheetName val="공사설계"/>
      <sheetName val="ESC (공정표기준)"/>
      <sheetName val="인사자료총집계"/>
      <sheetName val="공통갑지"/>
      <sheetName val="기성청구조서"/>
      <sheetName val="10동"/>
      <sheetName val="국공유지및사유지"/>
      <sheetName val="기초계산(Pmax)"/>
      <sheetName val="수량간지코드"/>
      <sheetName val="수량목차코드"/>
      <sheetName val="쌍송교"/>
      <sheetName val="BOJUNGGM"/>
      <sheetName val="금전출납"/>
      <sheetName val="직영명부"/>
      <sheetName val="방화도료"/>
      <sheetName val="일위대가 "/>
      <sheetName val="계약내역서"/>
      <sheetName val="작성"/>
      <sheetName val="공정추가"/>
      <sheetName val="공통자료"/>
      <sheetName val="물류최종8월7"/>
      <sheetName val="정부노임"/>
      <sheetName val="용소리교"/>
      <sheetName val="S.중기사용료"/>
      <sheetName val="일위(PN)"/>
      <sheetName val="서울대규장각(가시설흙막이)"/>
      <sheetName val="모래기초"/>
      <sheetName val="공사내역서(을)실행"/>
      <sheetName val="단가표"/>
      <sheetName val="목표세부명세"/>
      <sheetName val="2.관대집계표"/>
      <sheetName val="입력장소"/>
      <sheetName val="값"/>
      <sheetName val="203"/>
      <sheetName val="99노임단_x0007_"/>
      <sheetName val="99노임단쌇"/>
      <sheetName val="1. 총괄 집계표"/>
      <sheetName val="대포2교접속"/>
      <sheetName val="천방교접속"/>
      <sheetName val="지수980731이후"/>
      <sheetName val="형식 - 1-2-3"/>
      <sheetName val="적요"/>
      <sheetName val="수불계획서(전체)"/>
      <sheetName val="판매시설"/>
      <sheetName val="전통건설"/>
      <sheetName val="위치"/>
      <sheetName val="한일양산"/>
      <sheetName val="49"/>
      <sheetName val="협력업체기성(첨부)"/>
      <sheetName val="CABLE"/>
      <sheetName val="포장공총괄수량집계표"/>
      <sheetName val="계정"/>
      <sheetName val="CONCRETE"/>
      <sheetName val="역T형옹벽(3.0)"/>
      <sheetName val="9509"/>
      <sheetName val="-배수구조물공토공"/>
      <sheetName val="계산서(직선부)"/>
      <sheetName val="횡배수관재료-"/>
      <sheetName val="콘크리트측구연장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기초입력 DATA"/>
      <sheetName val="설계총괄표"/>
      <sheetName val="터널조도"/>
      <sheetName val="2.건축"/>
      <sheetName val="DHEQSUPT"/>
      <sheetName val="기계설비품셈"/>
      <sheetName val="수리결과"/>
      <sheetName val="식생블럭"/>
      <sheetName val="견적가"/>
      <sheetName val="산출"/>
      <sheetName val="길어깨단위"/>
      <sheetName val="도체종-상수표"/>
      <sheetName val="유효폭의 계산"/>
      <sheetName val="토목내역서(변경1)"/>
      <sheetName val="CABLE SIZE-1"/>
      <sheetName val="나.설계조건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EEL BOX 단면설계(SEC.8)"/>
      <sheetName val="부경대총괄내역서"/>
      <sheetName val="입찰품의서"/>
      <sheetName val="공사품旼ã"/>
      <sheetName val="점검총괄"/>
      <sheetName val="케이블트레이"/>
      <sheetName val="절대건들지마시오"/>
      <sheetName val="기시공토적"/>
      <sheetName val="2012노임단가"/>
      <sheetName val="스파이더산출근거"/>
      <sheetName val="5.장비(안)"/>
      <sheetName val="본선 토공 분배표"/>
      <sheetName val="신푝지1"/>
      <sheetName val="Requirement(Work Crew)"/>
      <sheetName val="C.배수관공"/>
      <sheetName val="총괄-1"/>
      <sheetName val="본댐설계"/>
      <sheetName val="SCHE"/>
      <sheetName val="총수량집계표"/>
      <sheetName val="표지(예시)"/>
      <sheetName val="전력간선(신설)"/>
      <sheetName val="콘크스"/>
      <sheetName val="공정자료2"/>
      <sheetName val="아파트"/>
      <sheetName val="잡비계산"/>
      <sheetName val="HC-04"/>
      <sheetName val="개소별수량산출"/>
      <sheetName val="전국현황"/>
      <sheetName val="표준내역"/>
      <sheetName val="작업 반복"/>
      <sheetName val="적용단가표"/>
      <sheetName val="변경당시노임단가표"/>
      <sheetName val="(참고)지급수수료"/>
      <sheetName val="도면명"/>
      <sheetName val="신평리 권리자명부"/>
      <sheetName val="설계서"/>
      <sheetName val="3.2주형지지보"/>
      <sheetName val="상수도내역서"/>
      <sheetName val="차수공개요"/>
      <sheetName val="PILE"/>
      <sheetName val="공사내역서"/>
      <sheetName val="LOPCALC"/>
      <sheetName val="수주현황2월"/>
      <sheetName val="PIPE(UG)내역"/>
      <sheetName val="자동제어"/>
      <sheetName val="화산경계"/>
      <sheetName val="스톱로그내역"/>
      <sheetName val="공조기휀"/>
      <sheetName val="2_단면_x0000__x0000_"/>
      <sheetName val="상수구조화편집부표"/>
      <sheetName val="실행내역서 "/>
      <sheetName val="1.취수장"/>
      <sheetName val="설계서(7)"/>
      <sheetName val="설계공통자료입력"/>
      <sheetName val="품셈표"/>
      <sheetName val="공사개별자료입력"/>
      <sheetName val="공사비예산서"/>
      <sheetName val="참고"/>
      <sheetName val="SLAB"/>
      <sheetName val="2006계약"/>
      <sheetName val="배수공 내역서 적용수량"/>
      <sheetName val="제잡비계산"/>
      <sheetName val="SANTOGO"/>
      <sheetName val="토공 total"/>
      <sheetName val="전산output"/>
      <sheetName val="현장청취복명서"/>
      <sheetName val="변수값"/>
      <sheetName val="0"/>
      <sheetName val="구분자"/>
      <sheetName val=" "/>
      <sheetName val="단면A-A(TR)"/>
      <sheetName val="공정분류"/>
      <sheetName val="100만평"/>
      <sheetName val="Quantity"/>
      <sheetName val="상부"/>
      <sheetName val="U형개거"/>
      <sheetName val="상하차비용(기계상차)"/>
      <sheetName val="수간보호"/>
      <sheetName val="운반비"/>
      <sheetName val="공종목록표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일용직내역"/>
      <sheetName val="품목납기"/>
      <sheetName val="개비온집계"/>
      <sheetName val="개비온 단위"/>
      <sheetName val="계획집계"/>
      <sheetName val="취수탑"/>
      <sheetName val="맨홀공수량집계"/>
      <sheetName val="1호맨홀수량집계"/>
      <sheetName val="2호맨홀수량집계"/>
      <sheetName val="3호맨홀수량집계"/>
      <sheetName val="맨홀뚜껑단위수량"/>
      <sheetName val="주소"/>
      <sheetName val="15)VE제안서(유형1)"/>
      <sheetName val="12)아이디어 목록 및 개략평가"/>
      <sheetName val="11)VE 예비검토서"/>
      <sheetName val="15-3)VE제안서(가치향상 등)"/>
      <sheetName val="내역단위"/>
      <sheetName val="(당氐⿾_x0000__x0000_"/>
      <sheetName val="(당_x0000__x0000__x0005__x0000_"/>
      <sheetName val="상세"/>
      <sheetName val="1,2공구원가계산서"/>
      <sheetName val="1공구산출내역서"/>
      <sheetName val="내역서 (변경단가)"/>
      <sheetName val="사본___b_balju"/>
      <sheetName val="개별직종노임단가(2005_1)"/>
      <sheetName val="노임산출서"/>
      <sheetName val="돈암사업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일 위 대 가 표"/>
      <sheetName val="경비2내역"/>
      <sheetName val="설계예산서(2_소천우회토목)"/>
      <sheetName val="현황판"/>
      <sheetName val="광장"/>
      <sheetName val="C1.공사개요"/>
      <sheetName val="A1.스케쥴"/>
      <sheetName val="조_x0000__x0000__x0005_"/>
      <sheetName val="국소별공정"/>
      <sheetName val="당진1,2호기전선관설치및접지4차공사내역서-을지"/>
      <sheetName val="1SPAN"/>
      <sheetName val="토공유동표"/>
      <sheetName val="상촌2교-일반수량집계"/>
      <sheetName val="고상실행"/>
      <sheetName val="분전반계산서(석관)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퇴직금(울산천상)"/>
      <sheetName val="5.2.6~7공사요율"/>
      <sheetName val="시멘,골재"/>
      <sheetName val="콘크집계"/>
      <sheetName val="낙차공"/>
      <sheetName val="자재집계1"/>
      <sheetName val="측구날개벽"/>
      <sheetName val="BEND LOSS"/>
      <sheetName val="포장절단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재료값"/>
      <sheetName val="sum1 (2)"/>
      <sheetName val="도급양식"/>
      <sheetName val="일위집계"/>
      <sheetName val="연속벽¼_x0000_"/>
      <sheetName val="13후반노무비"/>
      <sheetName val="제수변수량"/>
      <sheetName val="1袼ࣉ"/>
      <sheetName val="Project Brief"/>
      <sheetName val="노무비지급명세"/>
      <sheetName val="기성내역서"/>
      <sheetName val="매출현황"/>
      <sheetName val="입력정보"/>
      <sheetName val="90.0_x0000_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시설물일위"/>
      <sheetName val="98지급계획"/>
      <sheetName val="부대집계"/>
      <sheetName val="공종구간"/>
      <sheetName val="1.설계기준 "/>
      <sheetName val="간지1"/>
      <sheetName val="1.사유서"/>
      <sheetName val="간지2"/>
      <sheetName val="간지3"/>
      <sheetName val="부재별집계표"/>
      <sheetName val="도면"/>
      <sheetName val="공문"/>
      <sheetName val="중사"/>
      <sheetName val="3_공통공사_x0000_隒"/>
      <sheetName val="자재집게표 "/>
      <sheetName val="인건-측정"/>
      <sheetName val="직접시공계획서"/>
      <sheetName val="공사기본자료"/>
      <sheetName val="공정율"/>
      <sheetName val="단가(마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/>
      <sheetData sheetId="2024"/>
      <sheetData sheetId="2025"/>
      <sheetData sheetId="2026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DATE"/>
      <sheetName val="터파기및재료"/>
      <sheetName val="예산"/>
      <sheetName val="조명시설"/>
      <sheetName val="원남울진낙찰내역(99.4.13 부산청)"/>
      <sheetName val="총괄내역서"/>
      <sheetName val="#REF"/>
      <sheetName val="기본단가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  <sheetName val="1,2공구원가계산서"/>
      <sheetName val="2공구산출내역"/>
      <sheetName val="1공구산출내역서"/>
      <sheetName val="남대문빌딩"/>
      <sheetName val="일일"/>
      <sheetName val="사업관리"/>
      <sheetName val="실행철강하도"/>
      <sheetName val="목차"/>
      <sheetName val="총괄내역서"/>
      <sheetName val="인부신상자료"/>
      <sheetName val="일위대가"/>
      <sheetName val="골조시행"/>
      <sheetName val="투찰내역"/>
      <sheetName val="원가계산서"/>
      <sheetName val="옵션"/>
      <sheetName val="시운전연료비"/>
      <sheetName val="Sheet5"/>
      <sheetName val="투자효율분석"/>
      <sheetName val="시운전연료"/>
      <sheetName val="Y-WORK"/>
      <sheetName val="#REF"/>
      <sheetName val="견적서갑지연속"/>
      <sheetName val="설계예시"/>
      <sheetName val="횡배수관토공수량"/>
      <sheetName val="공통(20-91)"/>
      <sheetName val="BJJIN"/>
      <sheetName val="TB-내역서"/>
      <sheetName val="터파기및재료"/>
      <sheetName val="99년원가"/>
      <sheetName val="표준건축비"/>
      <sheetName val="자재단가"/>
      <sheetName val="C3"/>
      <sheetName val="코드표"/>
      <sheetName val="문학간접"/>
      <sheetName val="수목데이타 "/>
      <sheetName val="노임단가"/>
      <sheetName val="내역서"/>
      <sheetName val="일위"/>
      <sheetName val="자재단가비교표"/>
      <sheetName val="내역서(전기)"/>
      <sheetName val="JUCKEYK"/>
      <sheetName val="DATA"/>
      <sheetName val="산출내역서집계표"/>
    </sheetNames>
    <definedNames>
      <definedName name="이윤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산출내역"/>
      <sheetName val="사용방법"/>
      <sheetName val="조건저장"/>
      <sheetName val="지구명입력"/>
      <sheetName val="공기대화상자"/>
      <sheetName val="Module1"/>
      <sheetName val="Module2"/>
      <sheetName val="Module3"/>
      <sheetName val="공사기간"/>
      <sheetName val="2000년1차"/>
      <sheetName val="2000전체분"/>
    </sheetNames>
    <definedNames>
      <definedName name="조건_입력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BID"/>
      <sheetName val="설 계"/>
      <sheetName val="품셈TABLE"/>
      <sheetName val="DB"/>
      <sheetName val="기계내역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공종별집계표"/>
      <sheetName val="공종별내역서"/>
      <sheetName val="중기단가목록"/>
      <sheetName val="중기단가산출서"/>
      <sheetName val="공량설정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A4A68-9365-49AC-9DF6-EF95D1E5F337}">
  <sheetPr>
    <pageSetUpPr fitToPage="1"/>
  </sheetPr>
  <dimension ref="A1:I36"/>
  <sheetViews>
    <sheetView showZeros="0" workbookViewId="0">
      <selection activeCell="B11" sqref="B11"/>
    </sheetView>
  </sheetViews>
  <sheetFormatPr defaultRowHeight="13.5"/>
  <cols>
    <col min="1" max="1" width="20.625" style="10" customWidth="1"/>
    <col min="2" max="7" width="15.625" style="10" customWidth="1"/>
    <col min="8" max="255" width="9" style="10"/>
    <col min="256" max="256" width="23.375" style="10" customWidth="1"/>
    <col min="257" max="261" width="15.5" style="10" customWidth="1"/>
    <col min="262" max="262" width="15.875" style="10" customWidth="1"/>
    <col min="263" max="511" width="9" style="10"/>
    <col min="512" max="512" width="23.375" style="10" customWidth="1"/>
    <col min="513" max="517" width="15.5" style="10" customWidth="1"/>
    <col min="518" max="518" width="15.875" style="10" customWidth="1"/>
    <col min="519" max="767" width="9" style="10"/>
    <col min="768" max="768" width="23.375" style="10" customWidth="1"/>
    <col min="769" max="773" width="15.5" style="10" customWidth="1"/>
    <col min="774" max="774" width="15.875" style="10" customWidth="1"/>
    <col min="775" max="1023" width="9" style="10"/>
    <col min="1024" max="1024" width="23.375" style="10" customWidth="1"/>
    <col min="1025" max="1029" width="15.5" style="10" customWidth="1"/>
    <col min="1030" max="1030" width="15.875" style="10" customWidth="1"/>
    <col min="1031" max="1279" width="9" style="10"/>
    <col min="1280" max="1280" width="23.375" style="10" customWidth="1"/>
    <col min="1281" max="1285" width="15.5" style="10" customWidth="1"/>
    <col min="1286" max="1286" width="15.875" style="10" customWidth="1"/>
    <col min="1287" max="1535" width="9" style="10"/>
    <col min="1536" max="1536" width="23.375" style="10" customWidth="1"/>
    <col min="1537" max="1541" width="15.5" style="10" customWidth="1"/>
    <col min="1542" max="1542" width="15.875" style="10" customWidth="1"/>
    <col min="1543" max="1791" width="9" style="10"/>
    <col min="1792" max="1792" width="23.375" style="10" customWidth="1"/>
    <col min="1793" max="1797" width="15.5" style="10" customWidth="1"/>
    <col min="1798" max="1798" width="15.875" style="10" customWidth="1"/>
    <col min="1799" max="2047" width="9" style="10"/>
    <col min="2048" max="2048" width="23.375" style="10" customWidth="1"/>
    <col min="2049" max="2053" width="15.5" style="10" customWidth="1"/>
    <col min="2054" max="2054" width="15.875" style="10" customWidth="1"/>
    <col min="2055" max="2303" width="9" style="10"/>
    <col min="2304" max="2304" width="23.375" style="10" customWidth="1"/>
    <col min="2305" max="2309" width="15.5" style="10" customWidth="1"/>
    <col min="2310" max="2310" width="15.875" style="10" customWidth="1"/>
    <col min="2311" max="2559" width="9" style="10"/>
    <col min="2560" max="2560" width="23.375" style="10" customWidth="1"/>
    <col min="2561" max="2565" width="15.5" style="10" customWidth="1"/>
    <col min="2566" max="2566" width="15.875" style="10" customWidth="1"/>
    <col min="2567" max="2815" width="9" style="10"/>
    <col min="2816" max="2816" width="23.375" style="10" customWidth="1"/>
    <col min="2817" max="2821" width="15.5" style="10" customWidth="1"/>
    <col min="2822" max="2822" width="15.875" style="10" customWidth="1"/>
    <col min="2823" max="3071" width="9" style="10"/>
    <col min="3072" max="3072" width="23.375" style="10" customWidth="1"/>
    <col min="3073" max="3077" width="15.5" style="10" customWidth="1"/>
    <col min="3078" max="3078" width="15.875" style="10" customWidth="1"/>
    <col min="3079" max="3327" width="9" style="10"/>
    <col min="3328" max="3328" width="23.375" style="10" customWidth="1"/>
    <col min="3329" max="3333" width="15.5" style="10" customWidth="1"/>
    <col min="3334" max="3334" width="15.875" style="10" customWidth="1"/>
    <col min="3335" max="3583" width="9" style="10"/>
    <col min="3584" max="3584" width="23.375" style="10" customWidth="1"/>
    <col min="3585" max="3589" width="15.5" style="10" customWidth="1"/>
    <col min="3590" max="3590" width="15.875" style="10" customWidth="1"/>
    <col min="3591" max="3839" width="9" style="10"/>
    <col min="3840" max="3840" width="23.375" style="10" customWidth="1"/>
    <col min="3841" max="3845" width="15.5" style="10" customWidth="1"/>
    <col min="3846" max="3846" width="15.875" style="10" customWidth="1"/>
    <col min="3847" max="4095" width="9" style="10"/>
    <col min="4096" max="4096" width="23.375" style="10" customWidth="1"/>
    <col min="4097" max="4101" width="15.5" style="10" customWidth="1"/>
    <col min="4102" max="4102" width="15.875" style="10" customWidth="1"/>
    <col min="4103" max="4351" width="9" style="10"/>
    <col min="4352" max="4352" width="23.375" style="10" customWidth="1"/>
    <col min="4353" max="4357" width="15.5" style="10" customWidth="1"/>
    <col min="4358" max="4358" width="15.875" style="10" customWidth="1"/>
    <col min="4359" max="4607" width="9" style="10"/>
    <col min="4608" max="4608" width="23.375" style="10" customWidth="1"/>
    <col min="4609" max="4613" width="15.5" style="10" customWidth="1"/>
    <col min="4614" max="4614" width="15.875" style="10" customWidth="1"/>
    <col min="4615" max="4863" width="9" style="10"/>
    <col min="4864" max="4864" width="23.375" style="10" customWidth="1"/>
    <col min="4865" max="4869" width="15.5" style="10" customWidth="1"/>
    <col min="4870" max="4870" width="15.875" style="10" customWidth="1"/>
    <col min="4871" max="5119" width="9" style="10"/>
    <col min="5120" max="5120" width="23.375" style="10" customWidth="1"/>
    <col min="5121" max="5125" width="15.5" style="10" customWidth="1"/>
    <col min="5126" max="5126" width="15.875" style="10" customWidth="1"/>
    <col min="5127" max="5375" width="9" style="10"/>
    <col min="5376" max="5376" width="23.375" style="10" customWidth="1"/>
    <col min="5377" max="5381" width="15.5" style="10" customWidth="1"/>
    <col min="5382" max="5382" width="15.875" style="10" customWidth="1"/>
    <col min="5383" max="5631" width="9" style="10"/>
    <col min="5632" max="5632" width="23.375" style="10" customWidth="1"/>
    <col min="5633" max="5637" width="15.5" style="10" customWidth="1"/>
    <col min="5638" max="5638" width="15.875" style="10" customWidth="1"/>
    <col min="5639" max="5887" width="9" style="10"/>
    <col min="5888" max="5888" width="23.375" style="10" customWidth="1"/>
    <col min="5889" max="5893" width="15.5" style="10" customWidth="1"/>
    <col min="5894" max="5894" width="15.875" style="10" customWidth="1"/>
    <col min="5895" max="6143" width="9" style="10"/>
    <col min="6144" max="6144" width="23.375" style="10" customWidth="1"/>
    <col min="6145" max="6149" width="15.5" style="10" customWidth="1"/>
    <col min="6150" max="6150" width="15.875" style="10" customWidth="1"/>
    <col min="6151" max="6399" width="9" style="10"/>
    <col min="6400" max="6400" width="23.375" style="10" customWidth="1"/>
    <col min="6401" max="6405" width="15.5" style="10" customWidth="1"/>
    <col min="6406" max="6406" width="15.875" style="10" customWidth="1"/>
    <col min="6407" max="6655" width="9" style="10"/>
    <col min="6656" max="6656" width="23.375" style="10" customWidth="1"/>
    <col min="6657" max="6661" width="15.5" style="10" customWidth="1"/>
    <col min="6662" max="6662" width="15.875" style="10" customWidth="1"/>
    <col min="6663" max="6911" width="9" style="10"/>
    <col min="6912" max="6912" width="23.375" style="10" customWidth="1"/>
    <col min="6913" max="6917" width="15.5" style="10" customWidth="1"/>
    <col min="6918" max="6918" width="15.875" style="10" customWidth="1"/>
    <col min="6919" max="7167" width="9" style="10"/>
    <col min="7168" max="7168" width="23.375" style="10" customWidth="1"/>
    <col min="7169" max="7173" width="15.5" style="10" customWidth="1"/>
    <col min="7174" max="7174" width="15.875" style="10" customWidth="1"/>
    <col min="7175" max="7423" width="9" style="10"/>
    <col min="7424" max="7424" width="23.375" style="10" customWidth="1"/>
    <col min="7425" max="7429" width="15.5" style="10" customWidth="1"/>
    <col min="7430" max="7430" width="15.875" style="10" customWidth="1"/>
    <col min="7431" max="7679" width="9" style="10"/>
    <col min="7680" max="7680" width="23.375" style="10" customWidth="1"/>
    <col min="7681" max="7685" width="15.5" style="10" customWidth="1"/>
    <col min="7686" max="7686" width="15.875" style="10" customWidth="1"/>
    <col min="7687" max="7935" width="9" style="10"/>
    <col min="7936" max="7936" width="23.375" style="10" customWidth="1"/>
    <col min="7937" max="7941" width="15.5" style="10" customWidth="1"/>
    <col min="7942" max="7942" width="15.875" style="10" customWidth="1"/>
    <col min="7943" max="8191" width="9" style="10"/>
    <col min="8192" max="8192" width="23.375" style="10" customWidth="1"/>
    <col min="8193" max="8197" width="15.5" style="10" customWidth="1"/>
    <col min="8198" max="8198" width="15.875" style="10" customWidth="1"/>
    <col min="8199" max="8447" width="9" style="10"/>
    <col min="8448" max="8448" width="23.375" style="10" customWidth="1"/>
    <col min="8449" max="8453" width="15.5" style="10" customWidth="1"/>
    <col min="8454" max="8454" width="15.875" style="10" customWidth="1"/>
    <col min="8455" max="8703" width="9" style="10"/>
    <col min="8704" max="8704" width="23.375" style="10" customWidth="1"/>
    <col min="8705" max="8709" width="15.5" style="10" customWidth="1"/>
    <col min="8710" max="8710" width="15.875" style="10" customWidth="1"/>
    <col min="8711" max="8959" width="9" style="10"/>
    <col min="8960" max="8960" width="23.375" style="10" customWidth="1"/>
    <col min="8961" max="8965" width="15.5" style="10" customWidth="1"/>
    <col min="8966" max="8966" width="15.875" style="10" customWidth="1"/>
    <col min="8967" max="9215" width="9" style="10"/>
    <col min="9216" max="9216" width="23.375" style="10" customWidth="1"/>
    <col min="9217" max="9221" width="15.5" style="10" customWidth="1"/>
    <col min="9222" max="9222" width="15.875" style="10" customWidth="1"/>
    <col min="9223" max="9471" width="9" style="10"/>
    <col min="9472" max="9472" width="23.375" style="10" customWidth="1"/>
    <col min="9473" max="9477" width="15.5" style="10" customWidth="1"/>
    <col min="9478" max="9478" width="15.875" style="10" customWidth="1"/>
    <col min="9479" max="9727" width="9" style="10"/>
    <col min="9728" max="9728" width="23.375" style="10" customWidth="1"/>
    <col min="9729" max="9733" width="15.5" style="10" customWidth="1"/>
    <col min="9734" max="9734" width="15.875" style="10" customWidth="1"/>
    <col min="9735" max="9983" width="9" style="10"/>
    <col min="9984" max="9984" width="23.375" style="10" customWidth="1"/>
    <col min="9985" max="9989" width="15.5" style="10" customWidth="1"/>
    <col min="9990" max="9990" width="15.875" style="10" customWidth="1"/>
    <col min="9991" max="10239" width="9" style="10"/>
    <col min="10240" max="10240" width="23.375" style="10" customWidth="1"/>
    <col min="10241" max="10245" width="15.5" style="10" customWidth="1"/>
    <col min="10246" max="10246" width="15.875" style="10" customWidth="1"/>
    <col min="10247" max="10495" width="9" style="10"/>
    <col min="10496" max="10496" width="23.375" style="10" customWidth="1"/>
    <col min="10497" max="10501" width="15.5" style="10" customWidth="1"/>
    <col min="10502" max="10502" width="15.875" style="10" customWidth="1"/>
    <col min="10503" max="10751" width="9" style="10"/>
    <col min="10752" max="10752" width="23.375" style="10" customWidth="1"/>
    <col min="10753" max="10757" width="15.5" style="10" customWidth="1"/>
    <col min="10758" max="10758" width="15.875" style="10" customWidth="1"/>
    <col min="10759" max="11007" width="9" style="10"/>
    <col min="11008" max="11008" width="23.375" style="10" customWidth="1"/>
    <col min="11009" max="11013" width="15.5" style="10" customWidth="1"/>
    <col min="11014" max="11014" width="15.875" style="10" customWidth="1"/>
    <col min="11015" max="11263" width="9" style="10"/>
    <col min="11264" max="11264" width="23.375" style="10" customWidth="1"/>
    <col min="11265" max="11269" width="15.5" style="10" customWidth="1"/>
    <col min="11270" max="11270" width="15.875" style="10" customWidth="1"/>
    <col min="11271" max="11519" width="9" style="10"/>
    <col min="11520" max="11520" width="23.375" style="10" customWidth="1"/>
    <col min="11521" max="11525" width="15.5" style="10" customWidth="1"/>
    <col min="11526" max="11526" width="15.875" style="10" customWidth="1"/>
    <col min="11527" max="11775" width="9" style="10"/>
    <col min="11776" max="11776" width="23.375" style="10" customWidth="1"/>
    <col min="11777" max="11781" width="15.5" style="10" customWidth="1"/>
    <col min="11782" max="11782" width="15.875" style="10" customWidth="1"/>
    <col min="11783" max="12031" width="9" style="10"/>
    <col min="12032" max="12032" width="23.375" style="10" customWidth="1"/>
    <col min="12033" max="12037" width="15.5" style="10" customWidth="1"/>
    <col min="12038" max="12038" width="15.875" style="10" customWidth="1"/>
    <col min="12039" max="12287" width="9" style="10"/>
    <col min="12288" max="12288" width="23.375" style="10" customWidth="1"/>
    <col min="12289" max="12293" width="15.5" style="10" customWidth="1"/>
    <col min="12294" max="12294" width="15.875" style="10" customWidth="1"/>
    <col min="12295" max="12543" width="9" style="10"/>
    <col min="12544" max="12544" width="23.375" style="10" customWidth="1"/>
    <col min="12545" max="12549" width="15.5" style="10" customWidth="1"/>
    <col min="12550" max="12550" width="15.875" style="10" customWidth="1"/>
    <col min="12551" max="12799" width="9" style="10"/>
    <col min="12800" max="12800" width="23.375" style="10" customWidth="1"/>
    <col min="12801" max="12805" width="15.5" style="10" customWidth="1"/>
    <col min="12806" max="12806" width="15.875" style="10" customWidth="1"/>
    <col min="12807" max="13055" width="9" style="10"/>
    <col min="13056" max="13056" width="23.375" style="10" customWidth="1"/>
    <col min="13057" max="13061" width="15.5" style="10" customWidth="1"/>
    <col min="13062" max="13062" width="15.875" style="10" customWidth="1"/>
    <col min="13063" max="13311" width="9" style="10"/>
    <col min="13312" max="13312" width="23.375" style="10" customWidth="1"/>
    <col min="13313" max="13317" width="15.5" style="10" customWidth="1"/>
    <col min="13318" max="13318" width="15.875" style="10" customWidth="1"/>
    <col min="13319" max="13567" width="9" style="10"/>
    <col min="13568" max="13568" width="23.375" style="10" customWidth="1"/>
    <col min="13569" max="13573" width="15.5" style="10" customWidth="1"/>
    <col min="13574" max="13574" width="15.875" style="10" customWidth="1"/>
    <col min="13575" max="13823" width="9" style="10"/>
    <col min="13824" max="13824" width="23.375" style="10" customWidth="1"/>
    <col min="13825" max="13829" width="15.5" style="10" customWidth="1"/>
    <col min="13830" max="13830" width="15.875" style="10" customWidth="1"/>
    <col min="13831" max="14079" width="9" style="10"/>
    <col min="14080" max="14080" width="23.375" style="10" customWidth="1"/>
    <col min="14081" max="14085" width="15.5" style="10" customWidth="1"/>
    <col min="14086" max="14086" width="15.875" style="10" customWidth="1"/>
    <col min="14087" max="14335" width="9" style="10"/>
    <col min="14336" max="14336" width="23.375" style="10" customWidth="1"/>
    <col min="14337" max="14341" width="15.5" style="10" customWidth="1"/>
    <col min="14342" max="14342" width="15.875" style="10" customWidth="1"/>
    <col min="14343" max="14591" width="9" style="10"/>
    <col min="14592" max="14592" width="23.375" style="10" customWidth="1"/>
    <col min="14593" max="14597" width="15.5" style="10" customWidth="1"/>
    <col min="14598" max="14598" width="15.875" style="10" customWidth="1"/>
    <col min="14599" max="14847" width="9" style="10"/>
    <col min="14848" max="14848" width="23.375" style="10" customWidth="1"/>
    <col min="14849" max="14853" width="15.5" style="10" customWidth="1"/>
    <col min="14854" max="14854" width="15.875" style="10" customWidth="1"/>
    <col min="14855" max="15103" width="9" style="10"/>
    <col min="15104" max="15104" width="23.375" style="10" customWidth="1"/>
    <col min="15105" max="15109" width="15.5" style="10" customWidth="1"/>
    <col min="15110" max="15110" width="15.875" style="10" customWidth="1"/>
    <col min="15111" max="15359" width="9" style="10"/>
    <col min="15360" max="15360" width="23.375" style="10" customWidth="1"/>
    <col min="15361" max="15365" width="15.5" style="10" customWidth="1"/>
    <col min="15366" max="15366" width="15.875" style="10" customWidth="1"/>
    <col min="15367" max="15615" width="9" style="10"/>
    <col min="15616" max="15616" width="23.375" style="10" customWidth="1"/>
    <col min="15617" max="15621" width="15.5" style="10" customWidth="1"/>
    <col min="15622" max="15622" width="15.875" style="10" customWidth="1"/>
    <col min="15623" max="15871" width="9" style="10"/>
    <col min="15872" max="15872" width="23.375" style="10" customWidth="1"/>
    <col min="15873" max="15877" width="15.5" style="10" customWidth="1"/>
    <col min="15878" max="15878" width="15.875" style="10" customWidth="1"/>
    <col min="15879" max="16127" width="9" style="10"/>
    <col min="16128" max="16128" width="23.375" style="10" customWidth="1"/>
    <col min="16129" max="16133" width="15.5" style="10" customWidth="1"/>
    <col min="16134" max="16134" width="15.875" style="10" customWidth="1"/>
    <col min="16135" max="16384" width="9" style="10"/>
  </cols>
  <sheetData>
    <row r="1" spans="1:7" ht="31.5">
      <c r="A1" s="242" t="s">
        <v>359</v>
      </c>
      <c r="B1" s="242"/>
      <c r="C1" s="242"/>
      <c r="D1" s="242"/>
      <c r="E1" s="242"/>
      <c r="F1" s="242"/>
      <c r="G1" s="242"/>
    </row>
    <row r="2" spans="1:7" ht="20.100000000000001" customHeight="1">
      <c r="A2" s="243"/>
      <c r="B2" s="243"/>
      <c r="C2" s="243"/>
      <c r="D2" s="243"/>
      <c r="E2" s="243"/>
      <c r="F2" s="243"/>
      <c r="G2" s="243"/>
    </row>
    <row r="3" spans="1:7" s="16" customFormat="1" ht="20.100000000000001" customHeight="1">
      <c r="A3" s="11" t="s">
        <v>360</v>
      </c>
      <c r="B3" s="12" t="str">
        <f>원가!C2</f>
        <v>[ MAUM돌봄 융합교육센터 구축공사(건축,기계) ]</v>
      </c>
      <c r="C3" s="13"/>
      <c r="D3" s="14"/>
      <c r="E3" s="15"/>
      <c r="F3" s="15"/>
      <c r="G3" s="15"/>
    </row>
    <row r="4" spans="1:7" s="16" customFormat="1" ht="20.100000000000001" customHeight="1">
      <c r="A4" s="11" t="s">
        <v>361</v>
      </c>
      <c r="B4" s="240" t="str">
        <f>"일금" &amp;NUMBERSTRING(E4,1) &amp;"원정"</f>
        <v>일금삼천삼백사십칠만삼천원정</v>
      </c>
      <c r="C4" s="240"/>
      <c r="D4" s="240"/>
      <c r="E4" s="241">
        <f>F22</f>
        <v>33473000</v>
      </c>
      <c r="F4" s="241"/>
      <c r="G4" s="19"/>
    </row>
    <row r="5" spans="1:7" s="16" customFormat="1" ht="20.100000000000001" customHeight="1">
      <c r="A5" s="11" t="s">
        <v>362</v>
      </c>
      <c r="B5" s="240" t="str">
        <f>"일금" &amp;NUMBERSTRING(E5,1) &amp;"원정"</f>
        <v>일금삼천삼백사십칠만삼천원정</v>
      </c>
      <c r="C5" s="240"/>
      <c r="D5" s="240"/>
      <c r="E5" s="241">
        <f>B19</f>
        <v>33473000</v>
      </c>
      <c r="F5" s="241"/>
      <c r="G5" s="19"/>
    </row>
    <row r="6" spans="1:7" s="16" customFormat="1" ht="20.100000000000001" customHeight="1">
      <c r="A6" s="11" t="s">
        <v>363</v>
      </c>
      <c r="B6" s="240" t="str">
        <f>"일금" &amp;NUMBERSTRING(E6,1) &amp;"원정"</f>
        <v>일금영원정</v>
      </c>
      <c r="C6" s="240"/>
      <c r="D6" s="240"/>
      <c r="E6" s="241">
        <f>C22+D22</f>
        <v>0</v>
      </c>
      <c r="F6" s="241"/>
      <c r="G6" s="19"/>
    </row>
    <row r="7" spans="1:7" s="16" customFormat="1" ht="20.100000000000001" customHeight="1">
      <c r="A7" s="11" t="s">
        <v>364</v>
      </c>
      <c r="B7" s="240" t="str">
        <f>"일금" &amp;NUMBERSTRING(E7,1) &amp;"원정"</f>
        <v>일금영원정</v>
      </c>
      <c r="C7" s="240"/>
      <c r="D7" s="240"/>
      <c r="E7" s="241">
        <f>E19</f>
        <v>0</v>
      </c>
      <c r="F7" s="241"/>
      <c r="G7" s="19"/>
    </row>
    <row r="8" spans="1:7" s="16" customFormat="1" ht="20.100000000000001" customHeight="1">
      <c r="A8" s="20"/>
      <c r="B8" s="17"/>
      <c r="C8" s="17"/>
      <c r="D8" s="17"/>
      <c r="E8" s="18"/>
      <c r="F8" s="18"/>
      <c r="G8" s="21"/>
    </row>
    <row r="9" spans="1:7" ht="20.100000000000001" customHeight="1">
      <c r="A9" s="22" t="s">
        <v>365</v>
      </c>
      <c r="B9" s="22" t="s">
        <v>366</v>
      </c>
      <c r="C9" s="22" t="s">
        <v>367</v>
      </c>
      <c r="D9" s="22" t="s">
        <v>368</v>
      </c>
      <c r="E9" s="22" t="s">
        <v>369</v>
      </c>
      <c r="F9" s="22" t="s">
        <v>370</v>
      </c>
      <c r="G9" s="22" t="s">
        <v>371</v>
      </c>
    </row>
    <row r="10" spans="1:7" ht="20.100000000000001" customHeight="1">
      <c r="A10" s="23" t="s">
        <v>372</v>
      </c>
      <c r="B10" s="24">
        <f>원가!D36</f>
        <v>0</v>
      </c>
      <c r="C10" s="24">
        <f>원가!D39</f>
        <v>0</v>
      </c>
      <c r="D10" s="24">
        <f>원가!D40</f>
        <v>0</v>
      </c>
      <c r="E10" s="24">
        <f>원가!D37</f>
        <v>0</v>
      </c>
      <c r="F10" s="24">
        <f>SUM(B10:E10)</f>
        <v>0</v>
      </c>
      <c r="G10" s="25"/>
    </row>
    <row r="11" spans="1:7" ht="20.100000000000001" customHeight="1">
      <c r="A11" s="23" t="s">
        <v>373</v>
      </c>
      <c r="B11" s="24">
        <f>원가!E36</f>
        <v>0</v>
      </c>
      <c r="C11" s="24">
        <f>원가!E39</f>
        <v>0</v>
      </c>
      <c r="D11" s="24">
        <f>원가!E40</f>
        <v>0</v>
      </c>
      <c r="E11" s="24">
        <f>원가!E37</f>
        <v>0</v>
      </c>
      <c r="F11" s="24">
        <f>SUM(B11:E11)</f>
        <v>0</v>
      </c>
      <c r="G11" s="26"/>
    </row>
    <row r="12" spans="1:7" ht="20.100000000000001" customHeight="1">
      <c r="A12" s="23"/>
      <c r="B12" s="24"/>
      <c r="C12" s="24"/>
      <c r="D12" s="24"/>
      <c r="E12" s="24"/>
      <c r="F12" s="24"/>
      <c r="G12" s="26"/>
    </row>
    <row r="13" spans="1:7" ht="20.100000000000001" customHeight="1">
      <c r="A13" s="23"/>
      <c r="B13" s="24"/>
      <c r="C13" s="24"/>
      <c r="D13" s="24"/>
      <c r="E13" s="24"/>
      <c r="F13" s="24"/>
      <c r="G13" s="26"/>
    </row>
    <row r="14" spans="1:7" ht="20.100000000000001" customHeight="1">
      <c r="A14" s="27" t="s">
        <v>374</v>
      </c>
      <c r="B14" s="28">
        <f>SUM(B10:B13)</f>
        <v>0</v>
      </c>
      <c r="C14" s="28">
        <f>SUM(C10:C13)</f>
        <v>0</v>
      </c>
      <c r="D14" s="28">
        <f>SUM(D10:D13)</f>
        <v>0</v>
      </c>
      <c r="E14" s="28">
        <f>SUM(E10:E13)</f>
        <v>0</v>
      </c>
      <c r="F14" s="28">
        <f t="shared" ref="F14:F19" si="0">SUM(B14:E14)</f>
        <v>0</v>
      </c>
      <c r="G14" s="29"/>
    </row>
    <row r="15" spans="1:7" ht="20.100000000000001" customHeight="1">
      <c r="A15" s="23" t="s">
        <v>375</v>
      </c>
      <c r="B15" s="24">
        <v>33473000</v>
      </c>
      <c r="C15" s="24"/>
      <c r="D15" s="24"/>
      <c r="E15" s="24"/>
      <c r="F15" s="24">
        <f t="shared" si="0"/>
        <v>33473000</v>
      </c>
      <c r="G15" s="26"/>
    </row>
    <row r="16" spans="1:7" ht="20.100000000000001" customHeight="1">
      <c r="A16" s="23"/>
      <c r="B16" s="24"/>
      <c r="C16" s="24"/>
      <c r="D16" s="24"/>
      <c r="E16" s="24"/>
      <c r="F16" s="24">
        <f t="shared" si="0"/>
        <v>0</v>
      </c>
      <c r="G16" s="26"/>
    </row>
    <row r="17" spans="1:9" ht="20.100000000000001" customHeight="1">
      <c r="A17" s="23"/>
      <c r="B17" s="24"/>
      <c r="C17" s="24"/>
      <c r="D17" s="24"/>
      <c r="E17" s="24"/>
      <c r="F17" s="24">
        <f t="shared" si="0"/>
        <v>0</v>
      </c>
      <c r="G17" s="26"/>
    </row>
    <row r="18" spans="1:9" ht="20.100000000000001" customHeight="1">
      <c r="A18" s="27" t="s">
        <v>376</v>
      </c>
      <c r="B18" s="28">
        <f>SUM(B15:B17)</f>
        <v>33473000</v>
      </c>
      <c r="C18" s="28">
        <f>SUM(C15:C17)</f>
        <v>0</v>
      </c>
      <c r="D18" s="28">
        <f>SUM(D15:D17)</f>
        <v>0</v>
      </c>
      <c r="E18" s="28">
        <f>SUM(E15:E17)</f>
        <v>0</v>
      </c>
      <c r="F18" s="28">
        <f t="shared" si="0"/>
        <v>33473000</v>
      </c>
      <c r="G18" s="29"/>
    </row>
    <row r="19" spans="1:9" ht="20.100000000000001" customHeight="1">
      <c r="A19" s="30" t="s">
        <v>377</v>
      </c>
      <c r="B19" s="31">
        <f>B14+B18</f>
        <v>33473000</v>
      </c>
      <c r="C19" s="31">
        <f>C14+C18</f>
        <v>0</v>
      </c>
      <c r="D19" s="31">
        <f>D14+D18</f>
        <v>0</v>
      </c>
      <c r="E19" s="31">
        <f>E14+E18</f>
        <v>0</v>
      </c>
      <c r="F19" s="31">
        <f t="shared" si="0"/>
        <v>33473000</v>
      </c>
      <c r="G19" s="32"/>
    </row>
    <row r="20" spans="1:9" ht="20.100000000000001" customHeight="1">
      <c r="A20" s="23"/>
      <c r="B20" s="24"/>
      <c r="C20" s="24"/>
      <c r="D20" s="24"/>
      <c r="E20" s="24"/>
      <c r="F20" s="24"/>
      <c r="G20" s="26"/>
    </row>
    <row r="21" spans="1:9" ht="20.100000000000001" customHeight="1">
      <c r="A21" s="23"/>
      <c r="B21" s="24"/>
      <c r="C21" s="24"/>
      <c r="D21" s="24"/>
      <c r="E21" s="24"/>
      <c r="F21" s="24">
        <f>SUM(B21:E21)</f>
        <v>0</v>
      </c>
      <c r="G21" s="26"/>
    </row>
    <row r="22" spans="1:9" ht="20.100000000000001" customHeight="1">
      <c r="A22" s="33" t="s">
        <v>378</v>
      </c>
      <c r="B22" s="34">
        <f>B14+B18+B20+B21</f>
        <v>33473000</v>
      </c>
      <c r="C22" s="34">
        <f>C14+C18+C20+C21</f>
        <v>0</v>
      </c>
      <c r="D22" s="34">
        <f>D14+D18+D20+D21</f>
        <v>0</v>
      </c>
      <c r="E22" s="34">
        <f>E14+E18+E20+E21</f>
        <v>0</v>
      </c>
      <c r="F22" s="34">
        <f>SUM(B22:E22)</f>
        <v>33473000</v>
      </c>
      <c r="G22" s="35"/>
    </row>
    <row r="23" spans="1:9">
      <c r="A23" s="36"/>
      <c r="B23" s="36"/>
      <c r="C23" s="36"/>
      <c r="D23" s="36"/>
      <c r="E23" s="36"/>
      <c r="F23" s="36"/>
      <c r="G23" s="36"/>
    </row>
    <row r="26" spans="1:9">
      <c r="A26" s="37" t="str">
        <f>IF(COUNTIF($C$34,"*이상*"),"별도발주","")</f>
        <v/>
      </c>
    </row>
    <row r="27" spans="1:9" ht="14.25">
      <c r="I27" s="38"/>
    </row>
    <row r="32" spans="1:9">
      <c r="D32" s="39"/>
      <c r="E32" s="39"/>
      <c r="F32" s="39"/>
      <c r="G32" s="39"/>
    </row>
    <row r="36" spans="4:7">
      <c r="D36" s="10">
        <f>IFERROR(TRUNC(D$6*$I$36*1.4),"")</f>
        <v>0</v>
      </c>
      <c r="E36" s="10">
        <f>IFERROR(TRUNC(E$6*$I$36*1.4),"")</f>
        <v>0</v>
      </c>
      <c r="F36" s="10">
        <f>IFERROR(TRUNC(F$6*$I$36*1.4),"")</f>
        <v>0</v>
      </c>
      <c r="G36" s="10">
        <f>IFERROR(TRUNC(G$6*$I$36*1.4),"")</f>
        <v>0</v>
      </c>
    </row>
  </sheetData>
  <mergeCells count="10">
    <mergeCell ref="B6:D6"/>
    <mergeCell ref="E6:F6"/>
    <mergeCell ref="B7:D7"/>
    <mergeCell ref="E7:F7"/>
    <mergeCell ref="A1:G1"/>
    <mergeCell ref="A2:G2"/>
    <mergeCell ref="B4:D4"/>
    <mergeCell ref="E4:F4"/>
    <mergeCell ref="B5:D5"/>
    <mergeCell ref="E5:F5"/>
  </mergeCells>
  <phoneticPr fontId="1" type="noConversion"/>
  <pageMargins left="1.1811023622047245" right="0.78740157480314965" top="0.98425196850393704" bottom="0.74803149606299213" header="0.31496062992125984" footer="0.31496062992125984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E40E7-FC00-4FEB-AE4B-080C943F8683}">
  <sheetPr>
    <pageSetUpPr fitToPage="1"/>
  </sheetPr>
  <dimension ref="A1:L52"/>
  <sheetViews>
    <sheetView tabSelected="1" zoomScaleNormal="100" zoomScaleSheetLayoutView="100" workbookViewId="0">
      <selection activeCell="G20" sqref="G20"/>
    </sheetView>
  </sheetViews>
  <sheetFormatPr defaultRowHeight="16.5"/>
  <cols>
    <col min="1" max="1" width="3.625" style="233" customWidth="1"/>
    <col min="2" max="2" width="4" style="233" customWidth="1"/>
    <col min="3" max="3" width="39.5" style="40" customWidth="1"/>
    <col min="4" max="6" width="15.625" style="40" customWidth="1"/>
    <col min="7" max="7" width="35.75" style="238" customWidth="1"/>
    <col min="8" max="8" width="7.5" style="236" customWidth="1"/>
    <col min="9" max="9" width="1.625" style="237" customWidth="1"/>
    <col min="10" max="10" width="7.625" style="236" customWidth="1"/>
    <col min="11" max="11" width="30.625" style="236" customWidth="1"/>
    <col min="12" max="218" width="9" style="40"/>
    <col min="219" max="220" width="2.625" style="40" customWidth="1"/>
    <col min="221" max="221" width="10.5" style="40" customWidth="1"/>
    <col min="222" max="222" width="17.875" style="40" customWidth="1"/>
    <col min="223" max="223" width="21.625" style="40" customWidth="1"/>
    <col min="224" max="224" width="2.125" style="40" customWidth="1"/>
    <col min="225" max="225" width="17.875" style="40" customWidth="1"/>
    <col min="226" max="226" width="16.375" style="40" customWidth="1"/>
    <col min="227" max="227" width="11.625" style="40" customWidth="1"/>
    <col min="228" max="228" width="10.5" style="40" customWidth="1"/>
    <col min="229" max="474" width="9" style="40"/>
    <col min="475" max="476" width="2.625" style="40" customWidth="1"/>
    <col min="477" max="477" width="10.5" style="40" customWidth="1"/>
    <col min="478" max="478" width="17.875" style="40" customWidth="1"/>
    <col min="479" max="479" width="21.625" style="40" customWidth="1"/>
    <col min="480" max="480" width="2.125" style="40" customWidth="1"/>
    <col min="481" max="481" width="17.875" style="40" customWidth="1"/>
    <col min="482" max="482" width="16.375" style="40" customWidth="1"/>
    <col min="483" max="483" width="11.625" style="40" customWidth="1"/>
    <col min="484" max="484" width="10.5" style="40" customWidth="1"/>
    <col min="485" max="730" width="9" style="40"/>
    <col min="731" max="732" width="2.625" style="40" customWidth="1"/>
    <col min="733" max="733" width="10.5" style="40" customWidth="1"/>
    <col min="734" max="734" width="17.875" style="40" customWidth="1"/>
    <col min="735" max="735" width="21.625" style="40" customWidth="1"/>
    <col min="736" max="736" width="2.125" style="40" customWidth="1"/>
    <col min="737" max="737" width="17.875" style="40" customWidth="1"/>
    <col min="738" max="738" width="16.375" style="40" customWidth="1"/>
    <col min="739" max="739" width="11.625" style="40" customWidth="1"/>
    <col min="740" max="740" width="10.5" style="40" customWidth="1"/>
    <col min="741" max="986" width="9" style="40"/>
    <col min="987" max="988" width="2.625" style="40" customWidth="1"/>
    <col min="989" max="989" width="10.5" style="40" customWidth="1"/>
    <col min="990" max="990" width="17.875" style="40" customWidth="1"/>
    <col min="991" max="991" width="21.625" style="40" customWidth="1"/>
    <col min="992" max="992" width="2.125" style="40" customWidth="1"/>
    <col min="993" max="993" width="17.875" style="40" customWidth="1"/>
    <col min="994" max="994" width="16.375" style="40" customWidth="1"/>
    <col min="995" max="995" width="11.625" style="40" customWidth="1"/>
    <col min="996" max="996" width="10.5" style="40" customWidth="1"/>
    <col min="997" max="1242" width="9" style="40"/>
    <col min="1243" max="1244" width="2.625" style="40" customWidth="1"/>
    <col min="1245" max="1245" width="10.5" style="40" customWidth="1"/>
    <col min="1246" max="1246" width="17.875" style="40" customWidth="1"/>
    <col min="1247" max="1247" width="21.625" style="40" customWidth="1"/>
    <col min="1248" max="1248" width="2.125" style="40" customWidth="1"/>
    <col min="1249" max="1249" width="17.875" style="40" customWidth="1"/>
    <col min="1250" max="1250" width="16.375" style="40" customWidth="1"/>
    <col min="1251" max="1251" width="11.625" style="40" customWidth="1"/>
    <col min="1252" max="1252" width="10.5" style="40" customWidth="1"/>
    <col min="1253" max="1498" width="9" style="40"/>
    <col min="1499" max="1500" width="2.625" style="40" customWidth="1"/>
    <col min="1501" max="1501" width="10.5" style="40" customWidth="1"/>
    <col min="1502" max="1502" width="17.875" style="40" customWidth="1"/>
    <col min="1503" max="1503" width="21.625" style="40" customWidth="1"/>
    <col min="1504" max="1504" width="2.125" style="40" customWidth="1"/>
    <col min="1505" max="1505" width="17.875" style="40" customWidth="1"/>
    <col min="1506" max="1506" width="16.375" style="40" customWidth="1"/>
    <col min="1507" max="1507" width="11.625" style="40" customWidth="1"/>
    <col min="1508" max="1508" width="10.5" style="40" customWidth="1"/>
    <col min="1509" max="1754" width="9" style="40"/>
    <col min="1755" max="1756" width="2.625" style="40" customWidth="1"/>
    <col min="1757" max="1757" width="10.5" style="40" customWidth="1"/>
    <col min="1758" max="1758" width="17.875" style="40" customWidth="1"/>
    <col min="1759" max="1759" width="21.625" style="40" customWidth="1"/>
    <col min="1760" max="1760" width="2.125" style="40" customWidth="1"/>
    <col min="1761" max="1761" width="17.875" style="40" customWidth="1"/>
    <col min="1762" max="1762" width="16.375" style="40" customWidth="1"/>
    <col min="1763" max="1763" width="11.625" style="40" customWidth="1"/>
    <col min="1764" max="1764" width="10.5" style="40" customWidth="1"/>
    <col min="1765" max="2010" width="9" style="40"/>
    <col min="2011" max="2012" width="2.625" style="40" customWidth="1"/>
    <col min="2013" max="2013" width="10.5" style="40" customWidth="1"/>
    <col min="2014" max="2014" width="17.875" style="40" customWidth="1"/>
    <col min="2015" max="2015" width="21.625" style="40" customWidth="1"/>
    <col min="2016" max="2016" width="2.125" style="40" customWidth="1"/>
    <col min="2017" max="2017" width="17.875" style="40" customWidth="1"/>
    <col min="2018" max="2018" width="16.375" style="40" customWidth="1"/>
    <col min="2019" max="2019" width="11.625" style="40" customWidth="1"/>
    <col min="2020" max="2020" width="10.5" style="40" customWidth="1"/>
    <col min="2021" max="2266" width="9" style="40"/>
    <col min="2267" max="2268" width="2.625" style="40" customWidth="1"/>
    <col min="2269" max="2269" width="10.5" style="40" customWidth="1"/>
    <col min="2270" max="2270" width="17.875" style="40" customWidth="1"/>
    <col min="2271" max="2271" width="21.625" style="40" customWidth="1"/>
    <col min="2272" max="2272" width="2.125" style="40" customWidth="1"/>
    <col min="2273" max="2273" width="17.875" style="40" customWidth="1"/>
    <col min="2274" max="2274" width="16.375" style="40" customWidth="1"/>
    <col min="2275" max="2275" width="11.625" style="40" customWidth="1"/>
    <col min="2276" max="2276" width="10.5" style="40" customWidth="1"/>
    <col min="2277" max="2522" width="9" style="40"/>
    <col min="2523" max="2524" width="2.625" style="40" customWidth="1"/>
    <col min="2525" max="2525" width="10.5" style="40" customWidth="1"/>
    <col min="2526" max="2526" width="17.875" style="40" customWidth="1"/>
    <col min="2527" max="2527" width="21.625" style="40" customWidth="1"/>
    <col min="2528" max="2528" width="2.125" style="40" customWidth="1"/>
    <col min="2529" max="2529" width="17.875" style="40" customWidth="1"/>
    <col min="2530" max="2530" width="16.375" style="40" customWidth="1"/>
    <col min="2531" max="2531" width="11.625" style="40" customWidth="1"/>
    <col min="2532" max="2532" width="10.5" style="40" customWidth="1"/>
    <col min="2533" max="2778" width="9" style="40"/>
    <col min="2779" max="2780" width="2.625" style="40" customWidth="1"/>
    <col min="2781" max="2781" width="10.5" style="40" customWidth="1"/>
    <col min="2782" max="2782" width="17.875" style="40" customWidth="1"/>
    <col min="2783" max="2783" width="21.625" style="40" customWidth="1"/>
    <col min="2784" max="2784" width="2.125" style="40" customWidth="1"/>
    <col min="2785" max="2785" width="17.875" style="40" customWidth="1"/>
    <col min="2786" max="2786" width="16.375" style="40" customWidth="1"/>
    <col min="2787" max="2787" width="11.625" style="40" customWidth="1"/>
    <col min="2788" max="2788" width="10.5" style="40" customWidth="1"/>
    <col min="2789" max="3034" width="9" style="40"/>
    <col min="3035" max="3036" width="2.625" style="40" customWidth="1"/>
    <col min="3037" max="3037" width="10.5" style="40" customWidth="1"/>
    <col min="3038" max="3038" width="17.875" style="40" customWidth="1"/>
    <col min="3039" max="3039" width="21.625" style="40" customWidth="1"/>
    <col min="3040" max="3040" width="2.125" style="40" customWidth="1"/>
    <col min="3041" max="3041" width="17.875" style="40" customWidth="1"/>
    <col min="3042" max="3042" width="16.375" style="40" customWidth="1"/>
    <col min="3043" max="3043" width="11.625" style="40" customWidth="1"/>
    <col min="3044" max="3044" width="10.5" style="40" customWidth="1"/>
    <col min="3045" max="3290" width="9" style="40"/>
    <col min="3291" max="3292" width="2.625" style="40" customWidth="1"/>
    <col min="3293" max="3293" width="10.5" style="40" customWidth="1"/>
    <col min="3294" max="3294" width="17.875" style="40" customWidth="1"/>
    <col min="3295" max="3295" width="21.625" style="40" customWidth="1"/>
    <col min="3296" max="3296" width="2.125" style="40" customWidth="1"/>
    <col min="3297" max="3297" width="17.875" style="40" customWidth="1"/>
    <col min="3298" max="3298" width="16.375" style="40" customWidth="1"/>
    <col min="3299" max="3299" width="11.625" style="40" customWidth="1"/>
    <col min="3300" max="3300" width="10.5" style="40" customWidth="1"/>
    <col min="3301" max="3546" width="9" style="40"/>
    <col min="3547" max="3548" width="2.625" style="40" customWidth="1"/>
    <col min="3549" max="3549" width="10.5" style="40" customWidth="1"/>
    <col min="3550" max="3550" width="17.875" style="40" customWidth="1"/>
    <col min="3551" max="3551" width="21.625" style="40" customWidth="1"/>
    <col min="3552" max="3552" width="2.125" style="40" customWidth="1"/>
    <col min="3553" max="3553" width="17.875" style="40" customWidth="1"/>
    <col min="3554" max="3554" width="16.375" style="40" customWidth="1"/>
    <col min="3555" max="3555" width="11.625" style="40" customWidth="1"/>
    <col min="3556" max="3556" width="10.5" style="40" customWidth="1"/>
    <col min="3557" max="3802" width="9" style="40"/>
    <col min="3803" max="3804" width="2.625" style="40" customWidth="1"/>
    <col min="3805" max="3805" width="10.5" style="40" customWidth="1"/>
    <col min="3806" max="3806" width="17.875" style="40" customWidth="1"/>
    <col min="3807" max="3807" width="21.625" style="40" customWidth="1"/>
    <col min="3808" max="3808" width="2.125" style="40" customWidth="1"/>
    <col min="3809" max="3809" width="17.875" style="40" customWidth="1"/>
    <col min="3810" max="3810" width="16.375" style="40" customWidth="1"/>
    <col min="3811" max="3811" width="11.625" style="40" customWidth="1"/>
    <col min="3812" max="3812" width="10.5" style="40" customWidth="1"/>
    <col min="3813" max="4058" width="9" style="40"/>
    <col min="4059" max="4060" width="2.625" style="40" customWidth="1"/>
    <col min="4061" max="4061" width="10.5" style="40" customWidth="1"/>
    <col min="4062" max="4062" width="17.875" style="40" customWidth="1"/>
    <col min="4063" max="4063" width="21.625" style="40" customWidth="1"/>
    <col min="4064" max="4064" width="2.125" style="40" customWidth="1"/>
    <col min="4065" max="4065" width="17.875" style="40" customWidth="1"/>
    <col min="4066" max="4066" width="16.375" style="40" customWidth="1"/>
    <col min="4067" max="4067" width="11.625" style="40" customWidth="1"/>
    <col min="4068" max="4068" width="10.5" style="40" customWidth="1"/>
    <col min="4069" max="4314" width="9" style="40"/>
    <col min="4315" max="4316" width="2.625" style="40" customWidth="1"/>
    <col min="4317" max="4317" width="10.5" style="40" customWidth="1"/>
    <col min="4318" max="4318" width="17.875" style="40" customWidth="1"/>
    <col min="4319" max="4319" width="21.625" style="40" customWidth="1"/>
    <col min="4320" max="4320" width="2.125" style="40" customWidth="1"/>
    <col min="4321" max="4321" width="17.875" style="40" customWidth="1"/>
    <col min="4322" max="4322" width="16.375" style="40" customWidth="1"/>
    <col min="4323" max="4323" width="11.625" style="40" customWidth="1"/>
    <col min="4324" max="4324" width="10.5" style="40" customWidth="1"/>
    <col min="4325" max="4570" width="9" style="40"/>
    <col min="4571" max="4572" width="2.625" style="40" customWidth="1"/>
    <col min="4573" max="4573" width="10.5" style="40" customWidth="1"/>
    <col min="4574" max="4574" width="17.875" style="40" customWidth="1"/>
    <col min="4575" max="4575" width="21.625" style="40" customWidth="1"/>
    <col min="4576" max="4576" width="2.125" style="40" customWidth="1"/>
    <col min="4577" max="4577" width="17.875" style="40" customWidth="1"/>
    <col min="4578" max="4578" width="16.375" style="40" customWidth="1"/>
    <col min="4579" max="4579" width="11.625" style="40" customWidth="1"/>
    <col min="4580" max="4580" width="10.5" style="40" customWidth="1"/>
    <col min="4581" max="4826" width="9" style="40"/>
    <col min="4827" max="4828" width="2.625" style="40" customWidth="1"/>
    <col min="4829" max="4829" width="10.5" style="40" customWidth="1"/>
    <col min="4830" max="4830" width="17.875" style="40" customWidth="1"/>
    <col min="4831" max="4831" width="21.625" style="40" customWidth="1"/>
    <col min="4832" max="4832" width="2.125" style="40" customWidth="1"/>
    <col min="4833" max="4833" width="17.875" style="40" customWidth="1"/>
    <col min="4834" max="4834" width="16.375" style="40" customWidth="1"/>
    <col min="4835" max="4835" width="11.625" style="40" customWidth="1"/>
    <col min="4836" max="4836" width="10.5" style="40" customWidth="1"/>
    <col min="4837" max="5082" width="9" style="40"/>
    <col min="5083" max="5084" width="2.625" style="40" customWidth="1"/>
    <col min="5085" max="5085" width="10.5" style="40" customWidth="1"/>
    <col min="5086" max="5086" width="17.875" style="40" customWidth="1"/>
    <col min="5087" max="5087" width="21.625" style="40" customWidth="1"/>
    <col min="5088" max="5088" width="2.125" style="40" customWidth="1"/>
    <col min="5089" max="5089" width="17.875" style="40" customWidth="1"/>
    <col min="5090" max="5090" width="16.375" style="40" customWidth="1"/>
    <col min="5091" max="5091" width="11.625" style="40" customWidth="1"/>
    <col min="5092" max="5092" width="10.5" style="40" customWidth="1"/>
    <col min="5093" max="5338" width="9" style="40"/>
    <col min="5339" max="5340" width="2.625" style="40" customWidth="1"/>
    <col min="5341" max="5341" width="10.5" style="40" customWidth="1"/>
    <col min="5342" max="5342" width="17.875" style="40" customWidth="1"/>
    <col min="5343" max="5343" width="21.625" style="40" customWidth="1"/>
    <col min="5344" max="5344" width="2.125" style="40" customWidth="1"/>
    <col min="5345" max="5345" width="17.875" style="40" customWidth="1"/>
    <col min="5346" max="5346" width="16.375" style="40" customWidth="1"/>
    <col min="5347" max="5347" width="11.625" style="40" customWidth="1"/>
    <col min="5348" max="5348" width="10.5" style="40" customWidth="1"/>
    <col min="5349" max="5594" width="9" style="40"/>
    <col min="5595" max="5596" width="2.625" style="40" customWidth="1"/>
    <col min="5597" max="5597" width="10.5" style="40" customWidth="1"/>
    <col min="5598" max="5598" width="17.875" style="40" customWidth="1"/>
    <col min="5599" max="5599" width="21.625" style="40" customWidth="1"/>
    <col min="5600" max="5600" width="2.125" style="40" customWidth="1"/>
    <col min="5601" max="5601" width="17.875" style="40" customWidth="1"/>
    <col min="5602" max="5602" width="16.375" style="40" customWidth="1"/>
    <col min="5603" max="5603" width="11.625" style="40" customWidth="1"/>
    <col min="5604" max="5604" width="10.5" style="40" customWidth="1"/>
    <col min="5605" max="5850" width="9" style="40"/>
    <col min="5851" max="5852" width="2.625" style="40" customWidth="1"/>
    <col min="5853" max="5853" width="10.5" style="40" customWidth="1"/>
    <col min="5854" max="5854" width="17.875" style="40" customWidth="1"/>
    <col min="5855" max="5855" width="21.625" style="40" customWidth="1"/>
    <col min="5856" max="5856" width="2.125" style="40" customWidth="1"/>
    <col min="5857" max="5857" width="17.875" style="40" customWidth="1"/>
    <col min="5858" max="5858" width="16.375" style="40" customWidth="1"/>
    <col min="5859" max="5859" width="11.625" style="40" customWidth="1"/>
    <col min="5860" max="5860" width="10.5" style="40" customWidth="1"/>
    <col min="5861" max="6106" width="9" style="40"/>
    <col min="6107" max="6108" width="2.625" style="40" customWidth="1"/>
    <col min="6109" max="6109" width="10.5" style="40" customWidth="1"/>
    <col min="6110" max="6110" width="17.875" style="40" customWidth="1"/>
    <col min="6111" max="6111" width="21.625" style="40" customWidth="1"/>
    <col min="6112" max="6112" width="2.125" style="40" customWidth="1"/>
    <col min="6113" max="6113" width="17.875" style="40" customWidth="1"/>
    <col min="6114" max="6114" width="16.375" style="40" customWidth="1"/>
    <col min="6115" max="6115" width="11.625" style="40" customWidth="1"/>
    <col min="6116" max="6116" width="10.5" style="40" customWidth="1"/>
    <col min="6117" max="6362" width="9" style="40"/>
    <col min="6363" max="6364" width="2.625" style="40" customWidth="1"/>
    <col min="6365" max="6365" width="10.5" style="40" customWidth="1"/>
    <col min="6366" max="6366" width="17.875" style="40" customWidth="1"/>
    <col min="6367" max="6367" width="21.625" style="40" customWidth="1"/>
    <col min="6368" max="6368" width="2.125" style="40" customWidth="1"/>
    <col min="6369" max="6369" width="17.875" style="40" customWidth="1"/>
    <col min="6370" max="6370" width="16.375" style="40" customWidth="1"/>
    <col min="6371" max="6371" width="11.625" style="40" customWidth="1"/>
    <col min="6372" max="6372" width="10.5" style="40" customWidth="1"/>
    <col min="6373" max="6618" width="9" style="40"/>
    <col min="6619" max="6620" width="2.625" style="40" customWidth="1"/>
    <col min="6621" max="6621" width="10.5" style="40" customWidth="1"/>
    <col min="6622" max="6622" width="17.875" style="40" customWidth="1"/>
    <col min="6623" max="6623" width="21.625" style="40" customWidth="1"/>
    <col min="6624" max="6624" width="2.125" style="40" customWidth="1"/>
    <col min="6625" max="6625" width="17.875" style="40" customWidth="1"/>
    <col min="6626" max="6626" width="16.375" style="40" customWidth="1"/>
    <col min="6627" max="6627" width="11.625" style="40" customWidth="1"/>
    <col min="6628" max="6628" width="10.5" style="40" customWidth="1"/>
    <col min="6629" max="6874" width="9" style="40"/>
    <col min="6875" max="6876" width="2.625" style="40" customWidth="1"/>
    <col min="6877" max="6877" width="10.5" style="40" customWidth="1"/>
    <col min="6878" max="6878" width="17.875" style="40" customWidth="1"/>
    <col min="6879" max="6879" width="21.625" style="40" customWidth="1"/>
    <col min="6880" max="6880" width="2.125" style="40" customWidth="1"/>
    <col min="6881" max="6881" width="17.875" style="40" customWidth="1"/>
    <col min="6882" max="6882" width="16.375" style="40" customWidth="1"/>
    <col min="6883" max="6883" width="11.625" style="40" customWidth="1"/>
    <col min="6884" max="6884" width="10.5" style="40" customWidth="1"/>
    <col min="6885" max="7130" width="9" style="40"/>
    <col min="7131" max="7132" width="2.625" style="40" customWidth="1"/>
    <col min="7133" max="7133" width="10.5" style="40" customWidth="1"/>
    <col min="7134" max="7134" width="17.875" style="40" customWidth="1"/>
    <col min="7135" max="7135" width="21.625" style="40" customWidth="1"/>
    <col min="7136" max="7136" width="2.125" style="40" customWidth="1"/>
    <col min="7137" max="7137" width="17.875" style="40" customWidth="1"/>
    <col min="7138" max="7138" width="16.375" style="40" customWidth="1"/>
    <col min="7139" max="7139" width="11.625" style="40" customWidth="1"/>
    <col min="7140" max="7140" width="10.5" style="40" customWidth="1"/>
    <col min="7141" max="7386" width="9" style="40"/>
    <col min="7387" max="7388" width="2.625" style="40" customWidth="1"/>
    <col min="7389" max="7389" width="10.5" style="40" customWidth="1"/>
    <col min="7390" max="7390" width="17.875" style="40" customWidth="1"/>
    <col min="7391" max="7391" width="21.625" style="40" customWidth="1"/>
    <col min="7392" max="7392" width="2.125" style="40" customWidth="1"/>
    <col min="7393" max="7393" width="17.875" style="40" customWidth="1"/>
    <col min="7394" max="7394" width="16.375" style="40" customWidth="1"/>
    <col min="7395" max="7395" width="11.625" style="40" customWidth="1"/>
    <col min="7396" max="7396" width="10.5" style="40" customWidth="1"/>
    <col min="7397" max="7642" width="9" style="40"/>
    <col min="7643" max="7644" width="2.625" style="40" customWidth="1"/>
    <col min="7645" max="7645" width="10.5" style="40" customWidth="1"/>
    <col min="7646" max="7646" width="17.875" style="40" customWidth="1"/>
    <col min="7647" max="7647" width="21.625" style="40" customWidth="1"/>
    <col min="7648" max="7648" width="2.125" style="40" customWidth="1"/>
    <col min="7649" max="7649" width="17.875" style="40" customWidth="1"/>
    <col min="7650" max="7650" width="16.375" style="40" customWidth="1"/>
    <col min="7651" max="7651" width="11.625" style="40" customWidth="1"/>
    <col min="7652" max="7652" width="10.5" style="40" customWidth="1"/>
    <col min="7653" max="7898" width="9" style="40"/>
    <col min="7899" max="7900" width="2.625" style="40" customWidth="1"/>
    <col min="7901" max="7901" width="10.5" style="40" customWidth="1"/>
    <col min="7902" max="7902" width="17.875" style="40" customWidth="1"/>
    <col min="7903" max="7903" width="21.625" style="40" customWidth="1"/>
    <col min="7904" max="7904" width="2.125" style="40" customWidth="1"/>
    <col min="7905" max="7905" width="17.875" style="40" customWidth="1"/>
    <col min="7906" max="7906" width="16.375" style="40" customWidth="1"/>
    <col min="7907" max="7907" width="11.625" style="40" customWidth="1"/>
    <col min="7908" max="7908" width="10.5" style="40" customWidth="1"/>
    <col min="7909" max="8154" width="9" style="40"/>
    <col min="8155" max="8156" width="2.625" style="40" customWidth="1"/>
    <col min="8157" max="8157" width="10.5" style="40" customWidth="1"/>
    <col min="8158" max="8158" width="17.875" style="40" customWidth="1"/>
    <col min="8159" max="8159" width="21.625" style="40" customWidth="1"/>
    <col min="8160" max="8160" width="2.125" style="40" customWidth="1"/>
    <col min="8161" max="8161" width="17.875" style="40" customWidth="1"/>
    <col min="8162" max="8162" width="16.375" style="40" customWidth="1"/>
    <col min="8163" max="8163" width="11.625" style="40" customWidth="1"/>
    <col min="8164" max="8164" width="10.5" style="40" customWidth="1"/>
    <col min="8165" max="8410" width="9" style="40"/>
    <col min="8411" max="8412" width="2.625" style="40" customWidth="1"/>
    <col min="8413" max="8413" width="10.5" style="40" customWidth="1"/>
    <col min="8414" max="8414" width="17.875" style="40" customWidth="1"/>
    <col min="8415" max="8415" width="21.625" style="40" customWidth="1"/>
    <col min="8416" max="8416" width="2.125" style="40" customWidth="1"/>
    <col min="8417" max="8417" width="17.875" style="40" customWidth="1"/>
    <col min="8418" max="8418" width="16.375" style="40" customWidth="1"/>
    <col min="8419" max="8419" width="11.625" style="40" customWidth="1"/>
    <col min="8420" max="8420" width="10.5" style="40" customWidth="1"/>
    <col min="8421" max="8666" width="9" style="40"/>
    <col min="8667" max="8668" width="2.625" style="40" customWidth="1"/>
    <col min="8669" max="8669" width="10.5" style="40" customWidth="1"/>
    <col min="8670" max="8670" width="17.875" style="40" customWidth="1"/>
    <col min="8671" max="8671" width="21.625" style="40" customWidth="1"/>
    <col min="8672" max="8672" width="2.125" style="40" customWidth="1"/>
    <col min="8673" max="8673" width="17.875" style="40" customWidth="1"/>
    <col min="8674" max="8674" width="16.375" style="40" customWidth="1"/>
    <col min="8675" max="8675" width="11.625" style="40" customWidth="1"/>
    <col min="8676" max="8676" width="10.5" style="40" customWidth="1"/>
    <col min="8677" max="8922" width="9" style="40"/>
    <col min="8923" max="8924" width="2.625" style="40" customWidth="1"/>
    <col min="8925" max="8925" width="10.5" style="40" customWidth="1"/>
    <col min="8926" max="8926" width="17.875" style="40" customWidth="1"/>
    <col min="8927" max="8927" width="21.625" style="40" customWidth="1"/>
    <col min="8928" max="8928" width="2.125" style="40" customWidth="1"/>
    <col min="8929" max="8929" width="17.875" style="40" customWidth="1"/>
    <col min="8930" max="8930" width="16.375" style="40" customWidth="1"/>
    <col min="8931" max="8931" width="11.625" style="40" customWidth="1"/>
    <col min="8932" max="8932" width="10.5" style="40" customWidth="1"/>
    <col min="8933" max="9178" width="9" style="40"/>
    <col min="9179" max="9180" width="2.625" style="40" customWidth="1"/>
    <col min="9181" max="9181" width="10.5" style="40" customWidth="1"/>
    <col min="9182" max="9182" width="17.875" style="40" customWidth="1"/>
    <col min="9183" max="9183" width="21.625" style="40" customWidth="1"/>
    <col min="9184" max="9184" width="2.125" style="40" customWidth="1"/>
    <col min="9185" max="9185" width="17.875" style="40" customWidth="1"/>
    <col min="9186" max="9186" width="16.375" style="40" customWidth="1"/>
    <col min="9187" max="9187" width="11.625" style="40" customWidth="1"/>
    <col min="9188" max="9188" width="10.5" style="40" customWidth="1"/>
    <col min="9189" max="9434" width="9" style="40"/>
    <col min="9435" max="9436" width="2.625" style="40" customWidth="1"/>
    <col min="9437" max="9437" width="10.5" style="40" customWidth="1"/>
    <col min="9438" max="9438" width="17.875" style="40" customWidth="1"/>
    <col min="9439" max="9439" width="21.625" style="40" customWidth="1"/>
    <col min="9440" max="9440" width="2.125" style="40" customWidth="1"/>
    <col min="9441" max="9441" width="17.875" style="40" customWidth="1"/>
    <col min="9442" max="9442" width="16.375" style="40" customWidth="1"/>
    <col min="9443" max="9443" width="11.625" style="40" customWidth="1"/>
    <col min="9444" max="9444" width="10.5" style="40" customWidth="1"/>
    <col min="9445" max="9690" width="9" style="40"/>
    <col min="9691" max="9692" width="2.625" style="40" customWidth="1"/>
    <col min="9693" max="9693" width="10.5" style="40" customWidth="1"/>
    <col min="9694" max="9694" width="17.875" style="40" customWidth="1"/>
    <col min="9695" max="9695" width="21.625" style="40" customWidth="1"/>
    <col min="9696" max="9696" width="2.125" style="40" customWidth="1"/>
    <col min="9697" max="9697" width="17.875" style="40" customWidth="1"/>
    <col min="9698" max="9698" width="16.375" style="40" customWidth="1"/>
    <col min="9699" max="9699" width="11.625" style="40" customWidth="1"/>
    <col min="9700" max="9700" width="10.5" style="40" customWidth="1"/>
    <col min="9701" max="9946" width="9" style="40"/>
    <col min="9947" max="9948" width="2.625" style="40" customWidth="1"/>
    <col min="9949" max="9949" width="10.5" style="40" customWidth="1"/>
    <col min="9950" max="9950" width="17.875" style="40" customWidth="1"/>
    <col min="9951" max="9951" width="21.625" style="40" customWidth="1"/>
    <col min="9952" max="9952" width="2.125" style="40" customWidth="1"/>
    <col min="9953" max="9953" width="17.875" style="40" customWidth="1"/>
    <col min="9954" max="9954" width="16.375" style="40" customWidth="1"/>
    <col min="9955" max="9955" width="11.625" style="40" customWidth="1"/>
    <col min="9956" max="9956" width="10.5" style="40" customWidth="1"/>
    <col min="9957" max="10202" width="9" style="40"/>
    <col min="10203" max="10204" width="2.625" style="40" customWidth="1"/>
    <col min="10205" max="10205" width="10.5" style="40" customWidth="1"/>
    <col min="10206" max="10206" width="17.875" style="40" customWidth="1"/>
    <col min="10207" max="10207" width="21.625" style="40" customWidth="1"/>
    <col min="10208" max="10208" width="2.125" style="40" customWidth="1"/>
    <col min="10209" max="10209" width="17.875" style="40" customWidth="1"/>
    <col min="10210" max="10210" width="16.375" style="40" customWidth="1"/>
    <col min="10211" max="10211" width="11.625" style="40" customWidth="1"/>
    <col min="10212" max="10212" width="10.5" style="40" customWidth="1"/>
    <col min="10213" max="10458" width="9" style="40"/>
    <col min="10459" max="10460" width="2.625" style="40" customWidth="1"/>
    <col min="10461" max="10461" width="10.5" style="40" customWidth="1"/>
    <col min="10462" max="10462" width="17.875" style="40" customWidth="1"/>
    <col min="10463" max="10463" width="21.625" style="40" customWidth="1"/>
    <col min="10464" max="10464" width="2.125" style="40" customWidth="1"/>
    <col min="10465" max="10465" width="17.875" style="40" customWidth="1"/>
    <col min="10466" max="10466" width="16.375" style="40" customWidth="1"/>
    <col min="10467" max="10467" width="11.625" style="40" customWidth="1"/>
    <col min="10468" max="10468" width="10.5" style="40" customWidth="1"/>
    <col min="10469" max="10714" width="9" style="40"/>
    <col min="10715" max="10716" width="2.625" style="40" customWidth="1"/>
    <col min="10717" max="10717" width="10.5" style="40" customWidth="1"/>
    <col min="10718" max="10718" width="17.875" style="40" customWidth="1"/>
    <col min="10719" max="10719" width="21.625" style="40" customWidth="1"/>
    <col min="10720" max="10720" width="2.125" style="40" customWidth="1"/>
    <col min="10721" max="10721" width="17.875" style="40" customWidth="1"/>
    <col min="10722" max="10722" width="16.375" style="40" customWidth="1"/>
    <col min="10723" max="10723" width="11.625" style="40" customWidth="1"/>
    <col min="10724" max="10724" width="10.5" style="40" customWidth="1"/>
    <col min="10725" max="10970" width="9" style="40"/>
    <col min="10971" max="10972" width="2.625" style="40" customWidth="1"/>
    <col min="10973" max="10973" width="10.5" style="40" customWidth="1"/>
    <col min="10974" max="10974" width="17.875" style="40" customWidth="1"/>
    <col min="10975" max="10975" width="21.625" style="40" customWidth="1"/>
    <col min="10976" max="10976" width="2.125" style="40" customWidth="1"/>
    <col min="10977" max="10977" width="17.875" style="40" customWidth="1"/>
    <col min="10978" max="10978" width="16.375" style="40" customWidth="1"/>
    <col min="10979" max="10979" width="11.625" style="40" customWidth="1"/>
    <col min="10980" max="10980" width="10.5" style="40" customWidth="1"/>
    <col min="10981" max="11226" width="9" style="40"/>
    <col min="11227" max="11228" width="2.625" style="40" customWidth="1"/>
    <col min="11229" max="11229" width="10.5" style="40" customWidth="1"/>
    <col min="11230" max="11230" width="17.875" style="40" customWidth="1"/>
    <col min="11231" max="11231" width="21.625" style="40" customWidth="1"/>
    <col min="11232" max="11232" width="2.125" style="40" customWidth="1"/>
    <col min="11233" max="11233" width="17.875" style="40" customWidth="1"/>
    <col min="11234" max="11234" width="16.375" style="40" customWidth="1"/>
    <col min="11235" max="11235" width="11.625" style="40" customWidth="1"/>
    <col min="11236" max="11236" width="10.5" style="40" customWidth="1"/>
    <col min="11237" max="11482" width="9" style="40"/>
    <col min="11483" max="11484" width="2.625" style="40" customWidth="1"/>
    <col min="11485" max="11485" width="10.5" style="40" customWidth="1"/>
    <col min="11486" max="11486" width="17.875" style="40" customWidth="1"/>
    <col min="11487" max="11487" width="21.625" style="40" customWidth="1"/>
    <col min="11488" max="11488" width="2.125" style="40" customWidth="1"/>
    <col min="11489" max="11489" width="17.875" style="40" customWidth="1"/>
    <col min="11490" max="11490" width="16.375" style="40" customWidth="1"/>
    <col min="11491" max="11491" width="11.625" style="40" customWidth="1"/>
    <col min="11492" max="11492" width="10.5" style="40" customWidth="1"/>
    <col min="11493" max="11738" width="9" style="40"/>
    <col min="11739" max="11740" width="2.625" style="40" customWidth="1"/>
    <col min="11741" max="11741" width="10.5" style="40" customWidth="1"/>
    <col min="11742" max="11742" width="17.875" style="40" customWidth="1"/>
    <col min="11743" max="11743" width="21.625" style="40" customWidth="1"/>
    <col min="11744" max="11744" width="2.125" style="40" customWidth="1"/>
    <col min="11745" max="11745" width="17.875" style="40" customWidth="1"/>
    <col min="11746" max="11746" width="16.375" style="40" customWidth="1"/>
    <col min="11747" max="11747" width="11.625" style="40" customWidth="1"/>
    <col min="11748" max="11748" width="10.5" style="40" customWidth="1"/>
    <col min="11749" max="11994" width="9" style="40"/>
    <col min="11995" max="11996" width="2.625" style="40" customWidth="1"/>
    <col min="11997" max="11997" width="10.5" style="40" customWidth="1"/>
    <col min="11998" max="11998" width="17.875" style="40" customWidth="1"/>
    <col min="11999" max="11999" width="21.625" style="40" customWidth="1"/>
    <col min="12000" max="12000" width="2.125" style="40" customWidth="1"/>
    <col min="12001" max="12001" width="17.875" style="40" customWidth="1"/>
    <col min="12002" max="12002" width="16.375" style="40" customWidth="1"/>
    <col min="12003" max="12003" width="11.625" style="40" customWidth="1"/>
    <col min="12004" max="12004" width="10.5" style="40" customWidth="1"/>
    <col min="12005" max="12250" width="9" style="40"/>
    <col min="12251" max="12252" width="2.625" style="40" customWidth="1"/>
    <col min="12253" max="12253" width="10.5" style="40" customWidth="1"/>
    <col min="12254" max="12254" width="17.875" style="40" customWidth="1"/>
    <col min="12255" max="12255" width="21.625" style="40" customWidth="1"/>
    <col min="12256" max="12256" width="2.125" style="40" customWidth="1"/>
    <col min="12257" max="12257" width="17.875" style="40" customWidth="1"/>
    <col min="12258" max="12258" width="16.375" style="40" customWidth="1"/>
    <col min="12259" max="12259" width="11.625" style="40" customWidth="1"/>
    <col min="12260" max="12260" width="10.5" style="40" customWidth="1"/>
    <col min="12261" max="12506" width="9" style="40"/>
    <col min="12507" max="12508" width="2.625" style="40" customWidth="1"/>
    <col min="12509" max="12509" width="10.5" style="40" customWidth="1"/>
    <col min="12510" max="12510" width="17.875" style="40" customWidth="1"/>
    <col min="12511" max="12511" width="21.625" style="40" customWidth="1"/>
    <col min="12512" max="12512" width="2.125" style="40" customWidth="1"/>
    <col min="12513" max="12513" width="17.875" style="40" customWidth="1"/>
    <col min="12514" max="12514" width="16.375" style="40" customWidth="1"/>
    <col min="12515" max="12515" width="11.625" style="40" customWidth="1"/>
    <col min="12516" max="12516" width="10.5" style="40" customWidth="1"/>
    <col min="12517" max="12762" width="9" style="40"/>
    <col min="12763" max="12764" width="2.625" style="40" customWidth="1"/>
    <col min="12765" max="12765" width="10.5" style="40" customWidth="1"/>
    <col min="12766" max="12766" width="17.875" style="40" customWidth="1"/>
    <col min="12767" max="12767" width="21.625" style="40" customWidth="1"/>
    <col min="12768" max="12768" width="2.125" style="40" customWidth="1"/>
    <col min="12769" max="12769" width="17.875" style="40" customWidth="1"/>
    <col min="12770" max="12770" width="16.375" style="40" customWidth="1"/>
    <col min="12771" max="12771" width="11.625" style="40" customWidth="1"/>
    <col min="12772" max="12772" width="10.5" style="40" customWidth="1"/>
    <col min="12773" max="13018" width="9" style="40"/>
    <col min="13019" max="13020" width="2.625" style="40" customWidth="1"/>
    <col min="13021" max="13021" width="10.5" style="40" customWidth="1"/>
    <col min="13022" max="13022" width="17.875" style="40" customWidth="1"/>
    <col min="13023" max="13023" width="21.625" style="40" customWidth="1"/>
    <col min="13024" max="13024" width="2.125" style="40" customWidth="1"/>
    <col min="13025" max="13025" width="17.875" style="40" customWidth="1"/>
    <col min="13026" max="13026" width="16.375" style="40" customWidth="1"/>
    <col min="13027" max="13027" width="11.625" style="40" customWidth="1"/>
    <col min="13028" max="13028" width="10.5" style="40" customWidth="1"/>
    <col min="13029" max="13274" width="9" style="40"/>
    <col min="13275" max="13276" width="2.625" style="40" customWidth="1"/>
    <col min="13277" max="13277" width="10.5" style="40" customWidth="1"/>
    <col min="13278" max="13278" width="17.875" style="40" customWidth="1"/>
    <col min="13279" max="13279" width="21.625" style="40" customWidth="1"/>
    <col min="13280" max="13280" width="2.125" style="40" customWidth="1"/>
    <col min="13281" max="13281" width="17.875" style="40" customWidth="1"/>
    <col min="13282" max="13282" width="16.375" style="40" customWidth="1"/>
    <col min="13283" max="13283" width="11.625" style="40" customWidth="1"/>
    <col min="13284" max="13284" width="10.5" style="40" customWidth="1"/>
    <col min="13285" max="13530" width="9" style="40"/>
    <col min="13531" max="13532" width="2.625" style="40" customWidth="1"/>
    <col min="13533" max="13533" width="10.5" style="40" customWidth="1"/>
    <col min="13534" max="13534" width="17.875" style="40" customWidth="1"/>
    <col min="13535" max="13535" width="21.625" style="40" customWidth="1"/>
    <col min="13536" max="13536" width="2.125" style="40" customWidth="1"/>
    <col min="13537" max="13537" width="17.875" style="40" customWidth="1"/>
    <col min="13538" max="13538" width="16.375" style="40" customWidth="1"/>
    <col min="13539" max="13539" width="11.625" style="40" customWidth="1"/>
    <col min="13540" max="13540" width="10.5" style="40" customWidth="1"/>
    <col min="13541" max="13786" width="9" style="40"/>
    <col min="13787" max="13788" width="2.625" style="40" customWidth="1"/>
    <col min="13789" max="13789" width="10.5" style="40" customWidth="1"/>
    <col min="13790" max="13790" width="17.875" style="40" customWidth="1"/>
    <col min="13791" max="13791" width="21.625" style="40" customWidth="1"/>
    <col min="13792" max="13792" width="2.125" style="40" customWidth="1"/>
    <col min="13793" max="13793" width="17.875" style="40" customWidth="1"/>
    <col min="13794" max="13794" width="16.375" style="40" customWidth="1"/>
    <col min="13795" max="13795" width="11.625" style="40" customWidth="1"/>
    <col min="13796" max="13796" width="10.5" style="40" customWidth="1"/>
    <col min="13797" max="14042" width="9" style="40"/>
    <col min="14043" max="14044" width="2.625" style="40" customWidth="1"/>
    <col min="14045" max="14045" width="10.5" style="40" customWidth="1"/>
    <col min="14046" max="14046" width="17.875" style="40" customWidth="1"/>
    <col min="14047" max="14047" width="21.625" style="40" customWidth="1"/>
    <col min="14048" max="14048" width="2.125" style="40" customWidth="1"/>
    <col min="14049" max="14049" width="17.875" style="40" customWidth="1"/>
    <col min="14050" max="14050" width="16.375" style="40" customWidth="1"/>
    <col min="14051" max="14051" width="11.625" style="40" customWidth="1"/>
    <col min="14052" max="14052" width="10.5" style="40" customWidth="1"/>
    <col min="14053" max="14298" width="9" style="40"/>
    <col min="14299" max="14300" width="2.625" style="40" customWidth="1"/>
    <col min="14301" max="14301" width="10.5" style="40" customWidth="1"/>
    <col min="14302" max="14302" width="17.875" style="40" customWidth="1"/>
    <col min="14303" max="14303" width="21.625" style="40" customWidth="1"/>
    <col min="14304" max="14304" width="2.125" style="40" customWidth="1"/>
    <col min="14305" max="14305" width="17.875" style="40" customWidth="1"/>
    <col min="14306" max="14306" width="16.375" style="40" customWidth="1"/>
    <col min="14307" max="14307" width="11.625" style="40" customWidth="1"/>
    <col min="14308" max="14308" width="10.5" style="40" customWidth="1"/>
    <col min="14309" max="14554" width="9" style="40"/>
    <col min="14555" max="14556" width="2.625" style="40" customWidth="1"/>
    <col min="14557" max="14557" width="10.5" style="40" customWidth="1"/>
    <col min="14558" max="14558" width="17.875" style="40" customWidth="1"/>
    <col min="14559" max="14559" width="21.625" style="40" customWidth="1"/>
    <col min="14560" max="14560" width="2.125" style="40" customWidth="1"/>
    <col min="14561" max="14561" width="17.875" style="40" customWidth="1"/>
    <col min="14562" max="14562" width="16.375" style="40" customWidth="1"/>
    <col min="14563" max="14563" width="11.625" style="40" customWidth="1"/>
    <col min="14564" max="14564" width="10.5" style="40" customWidth="1"/>
    <col min="14565" max="14810" width="9" style="40"/>
    <col min="14811" max="14812" width="2.625" style="40" customWidth="1"/>
    <col min="14813" max="14813" width="10.5" style="40" customWidth="1"/>
    <col min="14814" max="14814" width="17.875" style="40" customWidth="1"/>
    <col min="14815" max="14815" width="21.625" style="40" customWidth="1"/>
    <col min="14816" max="14816" width="2.125" style="40" customWidth="1"/>
    <col min="14817" max="14817" width="17.875" style="40" customWidth="1"/>
    <col min="14818" max="14818" width="16.375" style="40" customWidth="1"/>
    <col min="14819" max="14819" width="11.625" style="40" customWidth="1"/>
    <col min="14820" max="14820" width="10.5" style="40" customWidth="1"/>
    <col min="14821" max="15066" width="9" style="40"/>
    <col min="15067" max="15068" width="2.625" style="40" customWidth="1"/>
    <col min="15069" max="15069" width="10.5" style="40" customWidth="1"/>
    <col min="15070" max="15070" width="17.875" style="40" customWidth="1"/>
    <col min="15071" max="15071" width="21.625" style="40" customWidth="1"/>
    <col min="15072" max="15072" width="2.125" style="40" customWidth="1"/>
    <col min="15073" max="15073" width="17.875" style="40" customWidth="1"/>
    <col min="15074" max="15074" width="16.375" style="40" customWidth="1"/>
    <col min="15075" max="15075" width="11.625" style="40" customWidth="1"/>
    <col min="15076" max="15076" width="10.5" style="40" customWidth="1"/>
    <col min="15077" max="15322" width="9" style="40"/>
    <col min="15323" max="15324" width="2.625" style="40" customWidth="1"/>
    <col min="15325" max="15325" width="10.5" style="40" customWidth="1"/>
    <col min="15326" max="15326" width="17.875" style="40" customWidth="1"/>
    <col min="15327" max="15327" width="21.625" style="40" customWidth="1"/>
    <col min="15328" max="15328" width="2.125" style="40" customWidth="1"/>
    <col min="15329" max="15329" width="17.875" style="40" customWidth="1"/>
    <col min="15330" max="15330" width="16.375" style="40" customWidth="1"/>
    <col min="15331" max="15331" width="11.625" style="40" customWidth="1"/>
    <col min="15332" max="15332" width="10.5" style="40" customWidth="1"/>
    <col min="15333" max="15578" width="9" style="40"/>
    <col min="15579" max="15580" width="2.625" style="40" customWidth="1"/>
    <col min="15581" max="15581" width="10.5" style="40" customWidth="1"/>
    <col min="15582" max="15582" width="17.875" style="40" customWidth="1"/>
    <col min="15583" max="15583" width="21.625" style="40" customWidth="1"/>
    <col min="15584" max="15584" width="2.125" style="40" customWidth="1"/>
    <col min="15585" max="15585" width="17.875" style="40" customWidth="1"/>
    <col min="15586" max="15586" width="16.375" style="40" customWidth="1"/>
    <col min="15587" max="15587" width="11.625" style="40" customWidth="1"/>
    <col min="15588" max="15588" width="10.5" style="40" customWidth="1"/>
    <col min="15589" max="15834" width="9" style="40"/>
    <col min="15835" max="15836" width="2.625" style="40" customWidth="1"/>
    <col min="15837" max="15837" width="10.5" style="40" customWidth="1"/>
    <col min="15838" max="15838" width="17.875" style="40" customWidth="1"/>
    <col min="15839" max="15839" width="21.625" style="40" customWidth="1"/>
    <col min="15840" max="15840" width="2.125" style="40" customWidth="1"/>
    <col min="15841" max="15841" width="17.875" style="40" customWidth="1"/>
    <col min="15842" max="15842" width="16.375" style="40" customWidth="1"/>
    <col min="15843" max="15843" width="11.625" style="40" customWidth="1"/>
    <col min="15844" max="15844" width="10.5" style="40" customWidth="1"/>
    <col min="15845" max="16090" width="9" style="40"/>
    <col min="16091" max="16092" width="2.625" style="40" customWidth="1"/>
    <col min="16093" max="16093" width="10.5" style="40" customWidth="1"/>
    <col min="16094" max="16094" width="17.875" style="40" customWidth="1"/>
    <col min="16095" max="16095" width="21.625" style="40" customWidth="1"/>
    <col min="16096" max="16096" width="2.125" style="40" customWidth="1"/>
    <col min="16097" max="16097" width="17.875" style="40" customWidth="1"/>
    <col min="16098" max="16098" width="16.375" style="40" customWidth="1"/>
    <col min="16099" max="16099" width="11.625" style="40" customWidth="1"/>
    <col min="16100" max="16100" width="10.5" style="40" customWidth="1"/>
    <col min="16101" max="16384" width="9" style="40"/>
  </cols>
  <sheetData>
    <row r="1" spans="1:12" ht="30" customHeight="1">
      <c r="A1" s="246" t="s">
        <v>379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</row>
    <row r="2" spans="1:12" ht="19.5" customHeight="1" thickBot="1">
      <c r="A2" s="247" t="s">
        <v>380</v>
      </c>
      <c r="B2" s="247"/>
      <c r="C2" s="41" t="s">
        <v>444</v>
      </c>
      <c r="D2" s="41"/>
      <c r="E2" s="41"/>
      <c r="F2" s="42"/>
      <c r="G2" s="43"/>
      <c r="H2" s="248"/>
      <c r="I2" s="248"/>
      <c r="J2" s="44"/>
      <c r="K2" s="45"/>
    </row>
    <row r="3" spans="1:12" ht="18" customHeight="1">
      <c r="A3" s="249" t="s">
        <v>381</v>
      </c>
      <c r="B3" s="250"/>
      <c r="C3" s="250"/>
      <c r="D3" s="46" t="s">
        <v>382</v>
      </c>
      <c r="E3" s="46" t="s">
        <v>383</v>
      </c>
      <c r="F3" s="46" t="s">
        <v>384</v>
      </c>
      <c r="G3" s="47" t="s">
        <v>385</v>
      </c>
      <c r="H3" s="48"/>
      <c r="I3" s="49"/>
      <c r="J3" s="50"/>
      <c r="K3" s="51" t="s">
        <v>386</v>
      </c>
      <c r="L3" s="52"/>
    </row>
    <row r="4" spans="1:12" ht="18" customHeight="1">
      <c r="A4" s="251" t="s">
        <v>387</v>
      </c>
      <c r="B4" s="254" t="s">
        <v>388</v>
      </c>
      <c r="C4" s="53" t="s">
        <v>389</v>
      </c>
      <c r="D4" s="54">
        <f>'공종별집계표(건축)'!F6</f>
        <v>0</v>
      </c>
      <c r="E4" s="54"/>
      <c r="F4" s="54"/>
      <c r="G4" s="55"/>
      <c r="H4" s="56"/>
      <c r="I4" s="57"/>
      <c r="J4" s="58"/>
      <c r="K4" s="59"/>
      <c r="L4" s="52"/>
    </row>
    <row r="5" spans="1:12" ht="18" customHeight="1">
      <c r="A5" s="252"/>
      <c r="B5" s="255"/>
      <c r="C5" s="60"/>
      <c r="D5" s="61"/>
      <c r="E5" s="61"/>
      <c r="F5" s="61"/>
      <c r="G5" s="62"/>
      <c r="H5" s="63"/>
      <c r="I5" s="64"/>
      <c r="J5" s="65"/>
      <c r="K5" s="66"/>
      <c r="L5" s="52"/>
    </row>
    <row r="6" spans="1:12" ht="18" customHeight="1">
      <c r="A6" s="252"/>
      <c r="B6" s="255"/>
      <c r="C6" s="67" t="s">
        <v>390</v>
      </c>
      <c r="D6" s="68">
        <f>SUM(D4:D5)</f>
        <v>0</v>
      </c>
      <c r="E6" s="68"/>
      <c r="F6" s="68"/>
      <c r="G6" s="69"/>
      <c r="H6" s="70"/>
      <c r="I6" s="71"/>
      <c r="J6" s="72"/>
      <c r="K6" s="73"/>
      <c r="L6" s="52"/>
    </row>
    <row r="7" spans="1:12" ht="18" customHeight="1">
      <c r="A7" s="252"/>
      <c r="B7" s="254" t="s">
        <v>391</v>
      </c>
      <c r="C7" s="53" t="s">
        <v>392</v>
      </c>
      <c r="D7" s="54">
        <f>'공종별집계표(건축)'!H6</f>
        <v>0</v>
      </c>
      <c r="E7" s="54"/>
      <c r="F7" s="54"/>
      <c r="G7" s="74"/>
      <c r="H7" s="75"/>
      <c r="I7" s="76"/>
      <c r="J7" s="77"/>
      <c r="K7" s="59"/>
      <c r="L7" s="52"/>
    </row>
    <row r="8" spans="1:12" ht="18" customHeight="1">
      <c r="A8" s="252"/>
      <c r="B8" s="255"/>
      <c r="C8" s="60" t="s">
        <v>393</v>
      </c>
      <c r="D8" s="61">
        <f>TRUNC(D7*$H$8)</f>
        <v>0</v>
      </c>
      <c r="E8" s="61"/>
      <c r="F8" s="61"/>
      <c r="G8" s="78" t="s">
        <v>394</v>
      </c>
      <c r="H8" s="79">
        <v>0.122</v>
      </c>
      <c r="I8" s="80"/>
      <c r="J8" s="81"/>
      <c r="K8" s="82" t="s">
        <v>395</v>
      </c>
      <c r="L8" s="52"/>
    </row>
    <row r="9" spans="1:12" ht="18" customHeight="1">
      <c r="A9" s="252"/>
      <c r="B9" s="256"/>
      <c r="C9" s="67" t="s">
        <v>390</v>
      </c>
      <c r="D9" s="68">
        <f>SUM(D7:D8)</f>
        <v>0</v>
      </c>
      <c r="E9" s="68"/>
      <c r="F9" s="68"/>
      <c r="G9" s="69"/>
      <c r="H9" s="70"/>
      <c r="I9" s="71"/>
      <c r="J9" s="72"/>
      <c r="K9" s="73"/>
      <c r="L9" s="52"/>
    </row>
    <row r="10" spans="1:12" ht="18" customHeight="1">
      <c r="A10" s="252"/>
      <c r="B10" s="255" t="s">
        <v>396</v>
      </c>
      <c r="C10" s="53" t="s">
        <v>397</v>
      </c>
      <c r="D10" s="54">
        <f>'공종별집계표(건축)'!J6</f>
        <v>0</v>
      </c>
      <c r="E10" s="54"/>
      <c r="F10" s="54"/>
      <c r="G10" s="74"/>
      <c r="H10" s="83"/>
      <c r="I10" s="84"/>
      <c r="J10" s="85"/>
      <c r="K10" s="59"/>
      <c r="L10" s="52"/>
    </row>
    <row r="11" spans="1:12" ht="18" customHeight="1">
      <c r="A11" s="252"/>
      <c r="B11" s="255"/>
      <c r="C11" s="86"/>
      <c r="D11" s="87"/>
      <c r="E11" s="87"/>
      <c r="F11" s="87"/>
      <c r="G11" s="88"/>
      <c r="H11" s="89"/>
      <c r="I11" s="90"/>
      <c r="J11" s="91"/>
      <c r="K11" s="92"/>
      <c r="L11" s="52"/>
    </row>
    <row r="12" spans="1:12" ht="18" customHeight="1">
      <c r="A12" s="252"/>
      <c r="B12" s="255"/>
      <c r="C12" s="60" t="s">
        <v>398</v>
      </c>
      <c r="D12" s="276">
        <v>2204594</v>
      </c>
      <c r="E12" s="276">
        <v>2306271</v>
      </c>
      <c r="F12" s="276">
        <f t="shared" ref="F12:F18" si="0">SUM(D12:E12)</f>
        <v>4510865</v>
      </c>
      <c r="G12" s="93" t="s">
        <v>399</v>
      </c>
      <c r="H12" s="94">
        <v>3.6999999999999998E-2</v>
      </c>
      <c r="I12" s="95"/>
      <c r="J12" s="96"/>
      <c r="K12" s="97"/>
      <c r="L12" s="52"/>
    </row>
    <row r="13" spans="1:12" ht="18" customHeight="1">
      <c r="A13" s="252"/>
      <c r="B13" s="255"/>
      <c r="C13" s="60" t="s">
        <v>400</v>
      </c>
      <c r="D13" s="276">
        <v>601794</v>
      </c>
      <c r="E13" s="276">
        <v>629549</v>
      </c>
      <c r="F13" s="276">
        <f t="shared" si="0"/>
        <v>1231343</v>
      </c>
      <c r="G13" s="93" t="s">
        <v>401</v>
      </c>
      <c r="H13" s="98">
        <v>1.01E-2</v>
      </c>
      <c r="I13" s="99"/>
      <c r="J13" s="100"/>
      <c r="K13" s="82" t="s">
        <v>402</v>
      </c>
      <c r="L13" s="52"/>
    </row>
    <row r="14" spans="1:12" ht="18" customHeight="1">
      <c r="A14" s="252"/>
      <c r="B14" s="255"/>
      <c r="C14" s="60" t="s">
        <v>403</v>
      </c>
      <c r="D14" s="276">
        <v>1882566</v>
      </c>
      <c r="E14" s="276">
        <v>1969391</v>
      </c>
      <c r="F14" s="276">
        <f t="shared" si="0"/>
        <v>3851957</v>
      </c>
      <c r="G14" s="93" t="s">
        <v>394</v>
      </c>
      <c r="H14" s="94" t="s">
        <v>404</v>
      </c>
      <c r="I14" s="95"/>
      <c r="J14" s="101"/>
      <c r="K14" s="92" t="s">
        <v>51</v>
      </c>
      <c r="L14" s="52"/>
    </row>
    <row r="15" spans="1:12" ht="18" customHeight="1">
      <c r="A15" s="252"/>
      <c r="B15" s="255"/>
      <c r="C15" s="60" t="s">
        <v>405</v>
      </c>
      <c r="D15" s="276">
        <v>241156</v>
      </c>
      <c r="E15" s="276">
        <v>252278</v>
      </c>
      <c r="F15" s="276">
        <f t="shared" si="0"/>
        <v>493434</v>
      </c>
      <c r="G15" s="93" t="s">
        <v>406</v>
      </c>
      <c r="H15" s="94" t="s">
        <v>407</v>
      </c>
      <c r="I15" s="95"/>
      <c r="J15" s="100"/>
      <c r="K15" s="82" t="s">
        <v>51</v>
      </c>
      <c r="L15" s="52"/>
    </row>
    <row r="16" spans="1:12" ht="18" customHeight="1">
      <c r="A16" s="252"/>
      <c r="B16" s="255"/>
      <c r="C16" s="60" t="s">
        <v>408</v>
      </c>
      <c r="D16" s="276">
        <v>2389717</v>
      </c>
      <c r="E16" s="276">
        <v>2499933</v>
      </c>
      <c r="F16" s="276">
        <f t="shared" si="0"/>
        <v>4889650</v>
      </c>
      <c r="G16" s="93" t="s">
        <v>394</v>
      </c>
      <c r="H16" s="94" t="s">
        <v>409</v>
      </c>
      <c r="I16" s="95"/>
      <c r="J16" s="96"/>
      <c r="K16" s="82" t="s">
        <v>51</v>
      </c>
      <c r="L16" s="52"/>
    </row>
    <row r="17" spans="1:12" ht="18" customHeight="1">
      <c r="A17" s="252"/>
      <c r="B17" s="255"/>
      <c r="C17" s="60" t="s">
        <v>410</v>
      </c>
      <c r="D17" s="276">
        <v>1221411</v>
      </c>
      <c r="E17" s="276">
        <v>1277743</v>
      </c>
      <c r="F17" s="276">
        <f t="shared" si="0"/>
        <v>2499154</v>
      </c>
      <c r="G17" s="93" t="s">
        <v>394</v>
      </c>
      <c r="H17" s="102">
        <v>2.3E-2</v>
      </c>
      <c r="I17" s="103"/>
      <c r="J17" s="96"/>
      <c r="K17" s="82" t="s">
        <v>411</v>
      </c>
      <c r="L17" s="52"/>
    </row>
    <row r="18" spans="1:12" ht="18" customHeight="1">
      <c r="A18" s="252"/>
      <c r="B18" s="255"/>
      <c r="C18" s="60" t="s">
        <v>412</v>
      </c>
      <c r="D18" s="276">
        <v>3117600</v>
      </c>
      <c r="E18" s="276">
        <v>2715253</v>
      </c>
      <c r="F18" s="276">
        <f t="shared" si="0"/>
        <v>5832853</v>
      </c>
      <c r="G18" s="93" t="s">
        <v>413</v>
      </c>
      <c r="H18" s="98">
        <v>2.9300000000000003E-2</v>
      </c>
      <c r="I18" s="99" t="s">
        <v>51</v>
      </c>
      <c r="J18" s="104">
        <v>0</v>
      </c>
      <c r="K18" s="105"/>
      <c r="L18" s="52"/>
    </row>
    <row r="19" spans="1:12" ht="18" customHeight="1">
      <c r="A19" s="252"/>
      <c r="B19" s="255"/>
      <c r="C19" s="86"/>
      <c r="D19" s="87"/>
      <c r="E19" s="276"/>
      <c r="F19" s="87"/>
      <c r="G19" s="106"/>
      <c r="H19" s="98"/>
      <c r="I19" s="99"/>
      <c r="J19" s="104"/>
      <c r="K19" s="105"/>
      <c r="L19" s="52"/>
    </row>
    <row r="20" spans="1:12" ht="18" customHeight="1">
      <c r="A20" s="252"/>
      <c r="B20" s="255"/>
      <c r="C20" s="60"/>
      <c r="D20" s="276"/>
      <c r="E20" s="276"/>
      <c r="F20" s="276"/>
      <c r="G20" s="78"/>
      <c r="H20" s="107"/>
      <c r="I20" s="108"/>
      <c r="J20" s="109"/>
      <c r="K20" s="92"/>
      <c r="L20" s="52"/>
    </row>
    <row r="21" spans="1:12" ht="18" customHeight="1">
      <c r="A21" s="252"/>
      <c r="B21" s="255"/>
      <c r="C21" s="60" t="s">
        <v>414</v>
      </c>
      <c r="D21" s="276">
        <v>324372</v>
      </c>
      <c r="E21" s="276">
        <v>278028</v>
      </c>
      <c r="F21" s="276">
        <f>SUM(D21:E21)</f>
        <v>602400</v>
      </c>
      <c r="G21" s="93" t="s">
        <v>415</v>
      </c>
      <c r="H21" s="98" t="s">
        <v>416</v>
      </c>
      <c r="I21" s="99"/>
      <c r="J21" s="96"/>
      <c r="K21" s="110" t="s">
        <v>417</v>
      </c>
      <c r="L21" s="52"/>
    </row>
    <row r="22" spans="1:12" ht="18" customHeight="1">
      <c r="A22" s="252"/>
      <c r="B22" s="255"/>
      <c r="C22" s="60" t="s">
        <v>418</v>
      </c>
      <c r="D22" s="276">
        <v>87580</v>
      </c>
      <c r="E22" s="276">
        <v>75067</v>
      </c>
      <c r="F22" s="276">
        <f>SUM(D22:E22)</f>
        <v>162647</v>
      </c>
      <c r="G22" s="93" t="s">
        <v>415</v>
      </c>
      <c r="H22" s="111">
        <v>8.1000000000000006E-4</v>
      </c>
      <c r="I22" s="112"/>
      <c r="J22" s="100"/>
      <c r="K22" s="82" t="s">
        <v>419</v>
      </c>
      <c r="L22" s="52"/>
    </row>
    <row r="23" spans="1:12" ht="18" customHeight="1">
      <c r="A23" s="252"/>
      <c r="B23" s="255"/>
      <c r="C23" s="60" t="s">
        <v>420</v>
      </c>
      <c r="D23" s="276">
        <v>108124</v>
      </c>
      <c r="E23" s="276">
        <v>64873</v>
      </c>
      <c r="F23" s="276">
        <f>SUM(D23:E23)</f>
        <v>172997</v>
      </c>
      <c r="G23" s="93" t="s">
        <v>415</v>
      </c>
      <c r="H23" s="98" t="s">
        <v>421</v>
      </c>
      <c r="I23" s="99"/>
      <c r="J23" s="100"/>
      <c r="K23" s="110" t="s">
        <v>422</v>
      </c>
      <c r="L23" s="52"/>
    </row>
    <row r="24" spans="1:12" ht="18" customHeight="1">
      <c r="A24" s="252"/>
      <c r="B24" s="255"/>
      <c r="C24" s="60"/>
      <c r="D24" s="113"/>
      <c r="E24" s="113"/>
      <c r="F24" s="61"/>
      <c r="G24" s="114"/>
      <c r="H24" s="98"/>
      <c r="I24" s="99"/>
      <c r="J24" s="115"/>
      <c r="K24" s="82"/>
      <c r="L24" s="52"/>
    </row>
    <row r="25" spans="1:12" ht="18" customHeight="1">
      <c r="A25" s="252"/>
      <c r="B25" s="255"/>
      <c r="C25" s="60" t="s">
        <v>423</v>
      </c>
      <c r="D25" s="61">
        <f>TRUNC((D6+D9)*$H$25)</f>
        <v>0</v>
      </c>
      <c r="E25" s="61">
        <f>TRUNC((E6+E9)*$H$25)</f>
        <v>0</v>
      </c>
      <c r="F25" s="61">
        <f>SUM(D25:E25)</f>
        <v>0</v>
      </c>
      <c r="G25" s="116" t="s">
        <v>424</v>
      </c>
      <c r="H25" s="117">
        <v>5.7999999999999996E-2</v>
      </c>
      <c r="I25" s="118"/>
      <c r="J25" s="119"/>
      <c r="K25" s="82" t="s">
        <v>395</v>
      </c>
      <c r="L25" s="52"/>
    </row>
    <row r="26" spans="1:12" ht="18" customHeight="1">
      <c r="A26" s="253"/>
      <c r="B26" s="257"/>
      <c r="C26" s="67" t="s">
        <v>390</v>
      </c>
      <c r="D26" s="68"/>
      <c r="E26" s="68"/>
      <c r="F26" s="68"/>
      <c r="G26" s="69"/>
      <c r="H26" s="120"/>
      <c r="I26" s="121"/>
      <c r="J26" s="122"/>
      <c r="K26" s="73"/>
      <c r="L26" s="52"/>
    </row>
    <row r="27" spans="1:12" ht="18" customHeight="1">
      <c r="A27" s="123"/>
      <c r="B27" s="124"/>
      <c r="C27" s="125" t="s">
        <v>425</v>
      </c>
      <c r="D27" s="126"/>
      <c r="E27" s="126"/>
      <c r="F27" s="61"/>
      <c r="G27" s="74"/>
      <c r="H27" s="75"/>
      <c r="I27" s="76"/>
      <c r="J27" s="77"/>
      <c r="K27" s="59"/>
      <c r="L27" s="52"/>
    </row>
    <row r="28" spans="1:12" ht="18" customHeight="1">
      <c r="A28" s="127"/>
      <c r="B28" s="128"/>
      <c r="C28" s="129" t="s">
        <v>426</v>
      </c>
      <c r="D28" s="130"/>
      <c r="E28" s="130"/>
      <c r="F28" s="61"/>
      <c r="G28" s="78" t="s">
        <v>427</v>
      </c>
      <c r="H28" s="131">
        <v>0.06</v>
      </c>
      <c r="I28" s="132"/>
      <c r="J28" s="133"/>
      <c r="K28" s="134" t="s">
        <v>428</v>
      </c>
      <c r="L28" s="52"/>
    </row>
    <row r="29" spans="1:12" ht="18" customHeight="1">
      <c r="A29" s="127"/>
      <c r="B29" s="128"/>
      <c r="C29" s="129" t="s">
        <v>429</v>
      </c>
      <c r="D29" s="130"/>
      <c r="E29" s="130"/>
      <c r="F29" s="61"/>
      <c r="G29" s="78" t="s">
        <v>430</v>
      </c>
      <c r="H29" s="135">
        <v>0.15</v>
      </c>
      <c r="I29" s="136"/>
      <c r="J29" s="137"/>
      <c r="K29" s="134" t="s">
        <v>428</v>
      </c>
      <c r="L29" s="52"/>
    </row>
    <row r="30" spans="1:12" ht="18" customHeight="1">
      <c r="A30" s="127"/>
      <c r="B30" s="128"/>
      <c r="C30" s="129"/>
      <c r="D30" s="138"/>
      <c r="E30" s="130"/>
      <c r="F30" s="61"/>
      <c r="G30" s="78"/>
      <c r="H30" s="107"/>
      <c r="I30" s="108"/>
      <c r="J30" s="109"/>
      <c r="K30" s="92"/>
      <c r="L30" s="52"/>
    </row>
    <row r="31" spans="1:12" ht="18" customHeight="1">
      <c r="A31" s="139"/>
      <c r="B31" s="140"/>
      <c r="C31" s="141" t="s">
        <v>431</v>
      </c>
      <c r="D31" s="142"/>
      <c r="E31" s="142"/>
      <c r="F31" s="143"/>
      <c r="G31" s="144"/>
      <c r="H31" s="107"/>
      <c r="I31" s="108"/>
      <c r="J31" s="109"/>
      <c r="K31" s="66"/>
      <c r="L31" s="52"/>
    </row>
    <row r="32" spans="1:12" ht="18" customHeight="1">
      <c r="A32" s="139"/>
      <c r="B32" s="145"/>
      <c r="C32" s="146" t="s">
        <v>432</v>
      </c>
      <c r="D32" s="147"/>
      <c r="E32" s="147"/>
      <c r="F32" s="61"/>
      <c r="G32" s="93"/>
      <c r="H32" s="107"/>
      <c r="I32" s="108"/>
      <c r="J32" s="109"/>
      <c r="K32" s="148" t="str">
        <f>IF(COUNTIF($C$32,"*이상*"),"별도발주","")</f>
        <v/>
      </c>
      <c r="L32" s="52"/>
    </row>
    <row r="33" spans="1:12" ht="18" customHeight="1">
      <c r="A33" s="139"/>
      <c r="B33" s="149"/>
      <c r="C33" s="146"/>
      <c r="D33" s="150"/>
      <c r="E33" s="150"/>
      <c r="F33" s="61"/>
      <c r="G33" s="151"/>
      <c r="H33" s="152"/>
      <c r="I33" s="153"/>
      <c r="J33" s="154"/>
      <c r="K33" s="155"/>
      <c r="L33" s="52"/>
    </row>
    <row r="34" spans="1:12" ht="18" customHeight="1">
      <c r="A34" s="156"/>
      <c r="B34" s="157"/>
      <c r="C34" s="158" t="s">
        <v>433</v>
      </c>
      <c r="D34" s="159"/>
      <c r="E34" s="159"/>
      <c r="F34" s="159"/>
      <c r="G34" s="160"/>
      <c r="H34" s="161"/>
      <c r="I34" s="162"/>
      <c r="J34" s="163"/>
      <c r="K34" s="164"/>
      <c r="L34" s="52"/>
    </row>
    <row r="35" spans="1:12" ht="18" customHeight="1">
      <c r="A35" s="165"/>
      <c r="B35" s="166"/>
      <c r="C35" s="167" t="s">
        <v>434</v>
      </c>
      <c r="D35" s="168"/>
      <c r="E35" s="168"/>
      <c r="F35" s="168"/>
      <c r="G35" s="169" t="s">
        <v>435</v>
      </c>
      <c r="H35" s="170">
        <v>0.1</v>
      </c>
      <c r="I35" s="171"/>
      <c r="J35" s="172"/>
      <c r="K35" s="173"/>
      <c r="L35" s="52"/>
    </row>
    <row r="36" spans="1:12" ht="18" customHeight="1">
      <c r="A36" s="174"/>
      <c r="B36" s="175"/>
      <c r="C36" s="176" t="s">
        <v>436</v>
      </c>
      <c r="D36" s="177"/>
      <c r="E36" s="177"/>
      <c r="F36" s="177"/>
      <c r="G36" s="178" t="s">
        <v>437</v>
      </c>
      <c r="H36" s="179"/>
      <c r="I36" s="180"/>
      <c r="J36" s="181"/>
      <c r="K36" s="182"/>
      <c r="L36" s="52"/>
    </row>
    <row r="37" spans="1:12" ht="18" customHeight="1">
      <c r="A37" s="183"/>
      <c r="B37" s="184"/>
      <c r="C37" s="185" t="s">
        <v>438</v>
      </c>
      <c r="D37" s="186"/>
      <c r="E37" s="186"/>
      <c r="F37" s="186">
        <f t="shared" ref="F31:F42" si="1">SUM(D37:E37)</f>
        <v>0</v>
      </c>
      <c r="G37" s="187"/>
      <c r="H37" s="188"/>
      <c r="I37" s="189"/>
      <c r="J37" s="190"/>
      <c r="K37" s="191"/>
      <c r="L37" s="52"/>
    </row>
    <row r="38" spans="1:12" ht="18" customHeight="1">
      <c r="A38" s="192"/>
      <c r="B38" s="193"/>
      <c r="C38" s="194" t="s">
        <v>439</v>
      </c>
      <c r="D38" s="195">
        <f>SUM(D39:D40)</f>
        <v>0</v>
      </c>
      <c r="E38" s="195">
        <f>SUM(E39:E40)</f>
        <v>0</v>
      </c>
      <c r="F38" s="177">
        <f t="shared" si="1"/>
        <v>0</v>
      </c>
      <c r="G38" s="196"/>
      <c r="H38" s="197"/>
      <c r="I38" s="198"/>
      <c r="J38" s="199"/>
      <c r="K38" s="200"/>
      <c r="L38" s="52"/>
    </row>
    <row r="39" spans="1:12" ht="18" customHeight="1">
      <c r="A39" s="201"/>
      <c r="B39" s="202"/>
      <c r="C39" s="203" t="s">
        <v>440</v>
      </c>
      <c r="D39" s="204"/>
      <c r="E39" s="204"/>
      <c r="F39" s="204">
        <f t="shared" si="1"/>
        <v>0</v>
      </c>
      <c r="G39" s="205"/>
      <c r="H39" s="206"/>
      <c r="I39" s="207"/>
      <c r="J39" s="208"/>
      <c r="K39" s="209" t="str">
        <f>IF(F39&gt;10000,"천단위절사","")</f>
        <v/>
      </c>
      <c r="L39" s="52"/>
    </row>
    <row r="40" spans="1:12" ht="18" customHeight="1">
      <c r="A40" s="210"/>
      <c r="B40" s="211"/>
      <c r="C40" s="212" t="s">
        <v>441</v>
      </c>
      <c r="D40" s="213"/>
      <c r="E40" s="213"/>
      <c r="F40" s="213">
        <f t="shared" si="1"/>
        <v>0</v>
      </c>
      <c r="G40" s="214"/>
      <c r="H40" s="215"/>
      <c r="I40" s="216"/>
      <c r="J40" s="217"/>
      <c r="K40" s="218" t="str">
        <f>IF(F40&gt;10000,"천단위절사","")</f>
        <v/>
      </c>
      <c r="L40" s="52"/>
    </row>
    <row r="41" spans="1:12" ht="18" customHeight="1" thickBot="1">
      <c r="A41" s="244" t="s">
        <v>442</v>
      </c>
      <c r="B41" s="245"/>
      <c r="C41" s="245"/>
      <c r="D41" s="219">
        <f>D36+SUM(D37:D37)+D38</f>
        <v>0</v>
      </c>
      <c r="E41" s="219">
        <f>E36+SUM(E37:E37)+E38</f>
        <v>0</v>
      </c>
      <c r="F41" s="219">
        <f t="shared" si="1"/>
        <v>0</v>
      </c>
      <c r="G41" s="220" t="s">
        <v>443</v>
      </c>
      <c r="H41" s="221"/>
      <c r="I41" s="222"/>
      <c r="J41" s="223"/>
      <c r="K41" s="224"/>
      <c r="L41" s="225"/>
    </row>
    <row r="42" spans="1:12" ht="16.5" hidden="1" customHeight="1">
      <c r="A42" s="226"/>
      <c r="B42" s="226"/>
      <c r="C42" s="227"/>
      <c r="D42" s="228">
        <f>D4+D7+D10+D11</f>
        <v>0</v>
      </c>
      <c r="E42" s="228">
        <f>E4+E7+E10+E11</f>
        <v>0</v>
      </c>
      <c r="F42" s="228">
        <f t="shared" si="1"/>
        <v>0</v>
      </c>
      <c r="G42" s="229"/>
      <c r="H42" s="230"/>
      <c r="I42" s="231"/>
      <c r="J42" s="230"/>
      <c r="K42" s="232"/>
    </row>
    <row r="43" spans="1:12" ht="15" hidden="1" customHeight="1">
      <c r="D43" s="234" t="e">
        <f>(D34-D42)/D42</f>
        <v>#DIV/0!</v>
      </c>
      <c r="E43" s="234" t="e">
        <f>(E34-E42)/E42</f>
        <v>#DIV/0!</v>
      </c>
      <c r="F43" s="234" t="e">
        <f>(F34-F42)/F42</f>
        <v>#DIV/0!</v>
      </c>
      <c r="G43" s="235"/>
      <c r="K43" s="232"/>
    </row>
    <row r="44" spans="1:12" ht="15" hidden="1" customHeight="1">
      <c r="K44" s="232"/>
    </row>
    <row r="45" spans="1:12" ht="15" customHeight="1">
      <c r="K45" s="232"/>
    </row>
    <row r="46" spans="1:12" ht="15" customHeight="1">
      <c r="K46" s="232"/>
    </row>
    <row r="47" spans="1:12" ht="15" customHeight="1">
      <c r="K47" s="232"/>
    </row>
    <row r="48" spans="1:12" ht="15" customHeight="1"/>
    <row r="49" ht="15" customHeight="1"/>
    <row r="50" ht="15" customHeight="1"/>
    <row r="51" ht="15" customHeight="1"/>
    <row r="52" ht="15" customHeight="1"/>
  </sheetData>
  <mergeCells count="9">
    <mergeCell ref="A41:C41"/>
    <mergeCell ref="A1:K1"/>
    <mergeCell ref="A2:B2"/>
    <mergeCell ref="H2:I2"/>
    <mergeCell ref="A3:C3"/>
    <mergeCell ref="A4:A26"/>
    <mergeCell ref="B4:B6"/>
    <mergeCell ref="B7:B9"/>
    <mergeCell ref="B10:B26"/>
  </mergeCells>
  <phoneticPr fontId="1" type="noConversion"/>
  <dataValidations count="2">
    <dataValidation type="list" allowBlank="1" showInputMessage="1" showErrorMessage="1" sqref="J2 H2" xr:uid="{ED358A57-9BD5-4D8A-BC37-2845E6E48714}">
      <formula1>#REF!</formula1>
    </dataValidation>
    <dataValidation type="list" allowBlank="1" showInputMessage="1" showErrorMessage="1" sqref="C32" xr:uid="{CB92495D-A080-4872-AEA3-C52BBB97FE00}">
      <formula1>#REF!</formula1>
    </dataValidation>
  </dataValidations>
  <pageMargins left="0.78740157480314965" right="0.39370078740157483" top="0.78740157480314965" bottom="0.39370078740157483" header="0" footer="0"/>
  <pageSetup paperSize="9" scale="67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88999-8D2A-4261-AE88-AA12FF2F47D7}">
  <sheetPr>
    <pageSetUpPr fitToPage="1"/>
  </sheetPr>
  <dimension ref="A1:T27"/>
  <sheetViews>
    <sheetView workbookViewId="0">
      <selection activeCell="B19" sqref="B19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</row>
    <row r="2" spans="1:20" ht="30" customHeight="1">
      <c r="A2" s="259" t="s">
        <v>445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</row>
    <row r="3" spans="1:20" ht="30" customHeight="1">
      <c r="A3" s="260" t="s">
        <v>1</v>
      </c>
      <c r="B3" s="260" t="s">
        <v>2</v>
      </c>
      <c r="C3" s="260" t="s">
        <v>3</v>
      </c>
      <c r="D3" s="260" t="s">
        <v>4</v>
      </c>
      <c r="E3" s="260" t="s">
        <v>5</v>
      </c>
      <c r="F3" s="260"/>
      <c r="G3" s="260" t="s">
        <v>8</v>
      </c>
      <c r="H3" s="260"/>
      <c r="I3" s="260" t="s">
        <v>9</v>
      </c>
      <c r="J3" s="260"/>
      <c r="K3" s="260" t="s">
        <v>10</v>
      </c>
      <c r="L3" s="260"/>
      <c r="M3" s="260" t="s">
        <v>11</v>
      </c>
      <c r="N3" s="259" t="s">
        <v>12</v>
      </c>
      <c r="O3" s="259" t="s">
        <v>13</v>
      </c>
      <c r="P3" s="259" t="s">
        <v>14</v>
      </c>
      <c r="Q3" s="259" t="s">
        <v>15</v>
      </c>
      <c r="R3" s="259" t="s">
        <v>16</v>
      </c>
      <c r="S3" s="259" t="s">
        <v>17</v>
      </c>
      <c r="T3" s="259" t="s">
        <v>18</v>
      </c>
    </row>
    <row r="4" spans="1:20" ht="30" customHeight="1">
      <c r="A4" s="261"/>
      <c r="B4" s="261"/>
      <c r="C4" s="261"/>
      <c r="D4" s="261"/>
      <c r="E4" s="4" t="s">
        <v>6</v>
      </c>
      <c r="F4" s="4" t="s">
        <v>7</v>
      </c>
      <c r="G4" s="4" t="s">
        <v>6</v>
      </c>
      <c r="H4" s="4" t="s">
        <v>7</v>
      </c>
      <c r="I4" s="4" t="s">
        <v>6</v>
      </c>
      <c r="J4" s="4" t="s">
        <v>7</v>
      </c>
      <c r="K4" s="4" t="s">
        <v>6</v>
      </c>
      <c r="L4" s="4" t="s">
        <v>7</v>
      </c>
      <c r="M4" s="261"/>
      <c r="N4" s="259"/>
      <c r="O4" s="259"/>
      <c r="P4" s="259"/>
      <c r="Q4" s="259"/>
      <c r="R4" s="259"/>
      <c r="S4" s="259"/>
      <c r="T4" s="259"/>
    </row>
    <row r="5" spans="1:20" ht="30" customHeight="1">
      <c r="A5" s="5" t="s">
        <v>50</v>
      </c>
      <c r="B5" s="5" t="s">
        <v>51</v>
      </c>
      <c r="C5" s="5" t="s">
        <v>51</v>
      </c>
      <c r="D5" s="6">
        <v>1</v>
      </c>
      <c r="E5" s="7">
        <f>F6</f>
        <v>0</v>
      </c>
      <c r="F5" s="7">
        <f t="shared" ref="F5:F21" si="0">E5*D5</f>
        <v>0</v>
      </c>
      <c r="G5" s="7">
        <f>H6</f>
        <v>0</v>
      </c>
      <c r="H5" s="7">
        <f t="shared" ref="H5:H21" si="1">G5*D5</f>
        <v>0</v>
      </c>
      <c r="I5" s="7">
        <f>J6</f>
        <v>0</v>
      </c>
      <c r="J5" s="7">
        <f t="shared" ref="J5:J21" si="2">I5*D5</f>
        <v>0</v>
      </c>
      <c r="K5" s="7">
        <f t="shared" ref="K5:K21" si="3">E5+G5+I5</f>
        <v>0</v>
      </c>
      <c r="L5" s="7">
        <f t="shared" ref="L5:L21" si="4">F5+H5+J5</f>
        <v>0</v>
      </c>
      <c r="M5" s="5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3"/>
    </row>
    <row r="6" spans="1:20" ht="30" customHeight="1">
      <c r="A6" s="5" t="s">
        <v>53</v>
      </c>
      <c r="B6" s="5" t="s">
        <v>51</v>
      </c>
      <c r="C6" s="5" t="s">
        <v>51</v>
      </c>
      <c r="D6" s="6">
        <v>1</v>
      </c>
      <c r="E6" s="7">
        <f>F7+F8+F9+F10+F11+F12+F13+F14+F15+F16+F17+F18+F19</f>
        <v>0</v>
      </c>
      <c r="F6" s="7">
        <f t="shared" si="0"/>
        <v>0</v>
      </c>
      <c r="G6" s="7">
        <f>H7+H8+H9+H10+H11+H12+H13+H14+H15+H16+H17+H18+H19</f>
        <v>0</v>
      </c>
      <c r="H6" s="7">
        <f t="shared" si="1"/>
        <v>0</v>
      </c>
      <c r="I6" s="7">
        <f>J7+J8+J9+J10+J11+J12+J13+J14+J15+J16+J17+J18+J19</f>
        <v>0</v>
      </c>
      <c r="J6" s="7">
        <f t="shared" si="2"/>
        <v>0</v>
      </c>
      <c r="K6" s="7">
        <f t="shared" si="3"/>
        <v>0</v>
      </c>
      <c r="L6" s="7">
        <f t="shared" si="4"/>
        <v>0</v>
      </c>
      <c r="M6" s="5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3"/>
    </row>
    <row r="7" spans="1:20" ht="30" customHeight="1">
      <c r="A7" s="5" t="s">
        <v>55</v>
      </c>
      <c r="B7" s="5" t="s">
        <v>51</v>
      </c>
      <c r="C7" s="5" t="s">
        <v>51</v>
      </c>
      <c r="D7" s="6">
        <v>1</v>
      </c>
      <c r="E7" s="7">
        <f>'공종별내역서(건축)'!F27</f>
        <v>0</v>
      </c>
      <c r="F7" s="7">
        <f t="shared" si="0"/>
        <v>0</v>
      </c>
      <c r="G7" s="7">
        <f>'공종별내역서(건축)'!H27</f>
        <v>0</v>
      </c>
      <c r="H7" s="7">
        <f t="shared" si="1"/>
        <v>0</v>
      </c>
      <c r="I7" s="7">
        <f>'공종별내역서(건축)'!J27</f>
        <v>0</v>
      </c>
      <c r="J7" s="7">
        <f t="shared" si="2"/>
        <v>0</v>
      </c>
      <c r="K7" s="7">
        <f t="shared" si="3"/>
        <v>0</v>
      </c>
      <c r="L7" s="7">
        <f t="shared" si="4"/>
        <v>0</v>
      </c>
      <c r="M7" s="5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3"/>
    </row>
    <row r="8" spans="1:20" ht="30" customHeight="1">
      <c r="A8" s="5" t="s">
        <v>81</v>
      </c>
      <c r="B8" s="5" t="s">
        <v>51</v>
      </c>
      <c r="C8" s="5" t="s">
        <v>51</v>
      </c>
      <c r="D8" s="6">
        <v>1</v>
      </c>
      <c r="E8" s="7">
        <f>'공종별내역서(건축)'!F51</f>
        <v>0</v>
      </c>
      <c r="F8" s="7">
        <f t="shared" si="0"/>
        <v>0</v>
      </c>
      <c r="G8" s="7">
        <f>'공종별내역서(건축)'!H51</f>
        <v>0</v>
      </c>
      <c r="H8" s="7">
        <f t="shared" si="1"/>
        <v>0</v>
      </c>
      <c r="I8" s="7">
        <f>'공종별내역서(건축)'!J51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51</v>
      </c>
      <c r="N8" s="1" t="s">
        <v>82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3"/>
    </row>
    <row r="9" spans="1:20" ht="30" customHeight="1">
      <c r="A9" s="5" t="s">
        <v>107</v>
      </c>
      <c r="B9" s="5" t="s">
        <v>51</v>
      </c>
      <c r="C9" s="5" t="s">
        <v>51</v>
      </c>
      <c r="D9" s="6">
        <v>1</v>
      </c>
      <c r="E9" s="7">
        <f>'공종별내역서(건축)'!F75</f>
        <v>0</v>
      </c>
      <c r="F9" s="7">
        <f t="shared" si="0"/>
        <v>0</v>
      </c>
      <c r="G9" s="7">
        <f>'공종별내역서(건축)'!H75</f>
        <v>0</v>
      </c>
      <c r="H9" s="7">
        <f t="shared" si="1"/>
        <v>0</v>
      </c>
      <c r="I9" s="7">
        <f>'공종별내역서(건축)'!J75</f>
        <v>0</v>
      </c>
      <c r="J9" s="7">
        <f t="shared" si="2"/>
        <v>0</v>
      </c>
      <c r="K9" s="7">
        <f t="shared" si="3"/>
        <v>0</v>
      </c>
      <c r="L9" s="7">
        <f t="shared" si="4"/>
        <v>0</v>
      </c>
      <c r="M9" s="5" t="s">
        <v>51</v>
      </c>
      <c r="N9" s="1" t="s">
        <v>108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3"/>
    </row>
    <row r="10" spans="1:20" ht="30" customHeight="1">
      <c r="A10" s="5" t="s">
        <v>121</v>
      </c>
      <c r="B10" s="5" t="s">
        <v>51</v>
      </c>
      <c r="C10" s="5" t="s">
        <v>51</v>
      </c>
      <c r="D10" s="6">
        <v>1</v>
      </c>
      <c r="E10" s="7">
        <f>'공종별내역서(건축)'!F99</f>
        <v>0</v>
      </c>
      <c r="F10" s="7">
        <f t="shared" si="0"/>
        <v>0</v>
      </c>
      <c r="G10" s="7">
        <f>'공종별내역서(건축)'!H99</f>
        <v>0</v>
      </c>
      <c r="H10" s="7">
        <f t="shared" si="1"/>
        <v>0</v>
      </c>
      <c r="I10" s="7">
        <f>'공종별내역서(건축)'!J99</f>
        <v>0</v>
      </c>
      <c r="J10" s="7">
        <f t="shared" si="2"/>
        <v>0</v>
      </c>
      <c r="K10" s="7">
        <f t="shared" si="3"/>
        <v>0</v>
      </c>
      <c r="L10" s="7">
        <f t="shared" si="4"/>
        <v>0</v>
      </c>
      <c r="M10" s="5" t="s">
        <v>51</v>
      </c>
      <c r="N10" s="1" t="s">
        <v>122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3"/>
    </row>
    <row r="11" spans="1:20" ht="30" customHeight="1">
      <c r="A11" s="5" t="s">
        <v>131</v>
      </c>
      <c r="B11" s="5" t="s">
        <v>51</v>
      </c>
      <c r="C11" s="5" t="s">
        <v>51</v>
      </c>
      <c r="D11" s="6">
        <v>1</v>
      </c>
      <c r="E11" s="7">
        <f>'공종별내역서(건축)'!F123</f>
        <v>0</v>
      </c>
      <c r="F11" s="7">
        <f t="shared" si="0"/>
        <v>0</v>
      </c>
      <c r="G11" s="7">
        <f>'공종별내역서(건축)'!H123</f>
        <v>0</v>
      </c>
      <c r="H11" s="7">
        <f t="shared" si="1"/>
        <v>0</v>
      </c>
      <c r="I11" s="7">
        <f>'공종별내역서(건축)'!J123</f>
        <v>0</v>
      </c>
      <c r="J11" s="7">
        <f t="shared" si="2"/>
        <v>0</v>
      </c>
      <c r="K11" s="7">
        <f t="shared" si="3"/>
        <v>0</v>
      </c>
      <c r="L11" s="7">
        <f t="shared" si="4"/>
        <v>0</v>
      </c>
      <c r="M11" s="5" t="s">
        <v>51</v>
      </c>
      <c r="N11" s="1" t="s">
        <v>132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3"/>
    </row>
    <row r="12" spans="1:20" ht="30" customHeight="1">
      <c r="A12" s="5" t="s">
        <v>140</v>
      </c>
      <c r="B12" s="5" t="s">
        <v>51</v>
      </c>
      <c r="C12" s="5" t="s">
        <v>51</v>
      </c>
      <c r="D12" s="6">
        <v>1</v>
      </c>
      <c r="E12" s="7">
        <f>'공종별내역서(건축)'!F147</f>
        <v>0</v>
      </c>
      <c r="F12" s="7">
        <f t="shared" si="0"/>
        <v>0</v>
      </c>
      <c r="G12" s="7">
        <f>'공종별내역서(건축)'!H147</f>
        <v>0</v>
      </c>
      <c r="H12" s="7">
        <f t="shared" si="1"/>
        <v>0</v>
      </c>
      <c r="I12" s="7">
        <f>'공종별내역서(건축)'!J147</f>
        <v>0</v>
      </c>
      <c r="J12" s="7">
        <f t="shared" si="2"/>
        <v>0</v>
      </c>
      <c r="K12" s="7">
        <f t="shared" si="3"/>
        <v>0</v>
      </c>
      <c r="L12" s="7">
        <f t="shared" si="4"/>
        <v>0</v>
      </c>
      <c r="M12" s="5" t="s">
        <v>51</v>
      </c>
      <c r="N12" s="1" t="s">
        <v>141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3"/>
    </row>
    <row r="13" spans="1:20" ht="30" customHeight="1">
      <c r="A13" s="5" t="s">
        <v>156</v>
      </c>
      <c r="B13" s="5" t="s">
        <v>51</v>
      </c>
      <c r="C13" s="5" t="s">
        <v>51</v>
      </c>
      <c r="D13" s="6">
        <v>1</v>
      </c>
      <c r="E13" s="7">
        <f>'공종별내역서(건축)'!F171</f>
        <v>0</v>
      </c>
      <c r="F13" s="7">
        <f t="shared" si="0"/>
        <v>0</v>
      </c>
      <c r="G13" s="7">
        <f>'공종별내역서(건축)'!H171</f>
        <v>0</v>
      </c>
      <c r="H13" s="7">
        <f t="shared" si="1"/>
        <v>0</v>
      </c>
      <c r="I13" s="7">
        <f>'공종별내역서(건축)'!J171</f>
        <v>0</v>
      </c>
      <c r="J13" s="7">
        <f t="shared" si="2"/>
        <v>0</v>
      </c>
      <c r="K13" s="7">
        <f t="shared" si="3"/>
        <v>0</v>
      </c>
      <c r="L13" s="7">
        <f t="shared" si="4"/>
        <v>0</v>
      </c>
      <c r="M13" s="5" t="s">
        <v>51</v>
      </c>
      <c r="N13" s="1" t="s">
        <v>157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3"/>
    </row>
    <row r="14" spans="1:20" ht="30" customHeight="1">
      <c r="A14" s="5" t="s">
        <v>179</v>
      </c>
      <c r="B14" s="5" t="s">
        <v>51</v>
      </c>
      <c r="C14" s="5" t="s">
        <v>51</v>
      </c>
      <c r="D14" s="6">
        <v>1</v>
      </c>
      <c r="E14" s="7">
        <f>'공종별내역서(건축)'!F195</f>
        <v>0</v>
      </c>
      <c r="F14" s="7">
        <f t="shared" si="0"/>
        <v>0</v>
      </c>
      <c r="G14" s="7">
        <f>'공종별내역서(건축)'!H195</f>
        <v>0</v>
      </c>
      <c r="H14" s="7">
        <f t="shared" si="1"/>
        <v>0</v>
      </c>
      <c r="I14" s="7">
        <f>'공종별내역서(건축)'!J195</f>
        <v>0</v>
      </c>
      <c r="J14" s="7">
        <f t="shared" si="2"/>
        <v>0</v>
      </c>
      <c r="K14" s="7">
        <f t="shared" si="3"/>
        <v>0</v>
      </c>
      <c r="L14" s="7">
        <f t="shared" si="4"/>
        <v>0</v>
      </c>
      <c r="M14" s="5" t="s">
        <v>51</v>
      </c>
      <c r="N14" s="1" t="s">
        <v>180</v>
      </c>
      <c r="O14" s="1" t="s">
        <v>51</v>
      </c>
      <c r="P14" s="1" t="s">
        <v>54</v>
      </c>
      <c r="Q14" s="1" t="s">
        <v>51</v>
      </c>
      <c r="R14">
        <v>3</v>
      </c>
      <c r="S14" s="1" t="s">
        <v>51</v>
      </c>
      <c r="T14" s="3"/>
    </row>
    <row r="15" spans="1:20" ht="30" customHeight="1">
      <c r="A15" s="5" t="s">
        <v>189</v>
      </c>
      <c r="B15" s="5" t="s">
        <v>51</v>
      </c>
      <c r="C15" s="5" t="s">
        <v>51</v>
      </c>
      <c r="D15" s="6">
        <v>1</v>
      </c>
      <c r="E15" s="7">
        <f>'공종별내역서(건축)'!F219</f>
        <v>0</v>
      </c>
      <c r="F15" s="7">
        <f t="shared" si="0"/>
        <v>0</v>
      </c>
      <c r="G15" s="7">
        <f>'공종별내역서(건축)'!H219</f>
        <v>0</v>
      </c>
      <c r="H15" s="7">
        <f t="shared" si="1"/>
        <v>0</v>
      </c>
      <c r="I15" s="7">
        <f>'공종별내역서(건축)'!J219</f>
        <v>0</v>
      </c>
      <c r="J15" s="7">
        <f t="shared" si="2"/>
        <v>0</v>
      </c>
      <c r="K15" s="7">
        <f t="shared" si="3"/>
        <v>0</v>
      </c>
      <c r="L15" s="7">
        <f t="shared" si="4"/>
        <v>0</v>
      </c>
      <c r="M15" s="5" t="s">
        <v>51</v>
      </c>
      <c r="N15" s="1" t="s">
        <v>190</v>
      </c>
      <c r="O15" s="1" t="s">
        <v>51</v>
      </c>
      <c r="P15" s="1" t="s">
        <v>54</v>
      </c>
      <c r="Q15" s="1" t="s">
        <v>51</v>
      </c>
      <c r="R15">
        <v>3</v>
      </c>
      <c r="S15" s="1" t="s">
        <v>51</v>
      </c>
      <c r="T15" s="3"/>
    </row>
    <row r="16" spans="1:20" ht="30" customHeight="1">
      <c r="A16" s="5" t="s">
        <v>211</v>
      </c>
      <c r="B16" s="5" t="s">
        <v>51</v>
      </c>
      <c r="C16" s="5" t="s">
        <v>51</v>
      </c>
      <c r="D16" s="6">
        <v>1</v>
      </c>
      <c r="E16" s="7">
        <f>'공종별내역서(건축)'!F243</f>
        <v>0</v>
      </c>
      <c r="F16" s="7">
        <f t="shared" si="0"/>
        <v>0</v>
      </c>
      <c r="G16" s="7">
        <f>'공종별내역서(건축)'!H243</f>
        <v>0</v>
      </c>
      <c r="H16" s="7">
        <f t="shared" si="1"/>
        <v>0</v>
      </c>
      <c r="I16" s="7">
        <f>'공종별내역서(건축)'!J243</f>
        <v>0</v>
      </c>
      <c r="J16" s="7">
        <f t="shared" si="2"/>
        <v>0</v>
      </c>
      <c r="K16" s="7">
        <f t="shared" si="3"/>
        <v>0</v>
      </c>
      <c r="L16" s="7">
        <f t="shared" si="4"/>
        <v>0</v>
      </c>
      <c r="M16" s="5" t="s">
        <v>51</v>
      </c>
      <c r="N16" s="1" t="s">
        <v>212</v>
      </c>
      <c r="O16" s="1" t="s">
        <v>51</v>
      </c>
      <c r="P16" s="1" t="s">
        <v>54</v>
      </c>
      <c r="Q16" s="1" t="s">
        <v>51</v>
      </c>
      <c r="R16">
        <v>3</v>
      </c>
      <c r="S16" s="1" t="s">
        <v>51</v>
      </c>
      <c r="T16" s="3"/>
    </row>
    <row r="17" spans="1:20" ht="30" customHeight="1">
      <c r="A17" s="5" t="s">
        <v>229</v>
      </c>
      <c r="B17" s="5" t="s">
        <v>51</v>
      </c>
      <c r="C17" s="5" t="s">
        <v>51</v>
      </c>
      <c r="D17" s="6">
        <v>1</v>
      </c>
      <c r="E17" s="7">
        <f>'공종별내역서(건축)'!F267</f>
        <v>0</v>
      </c>
      <c r="F17" s="7">
        <f t="shared" si="0"/>
        <v>0</v>
      </c>
      <c r="G17" s="7">
        <f>'공종별내역서(건축)'!H267</f>
        <v>0</v>
      </c>
      <c r="H17" s="7">
        <f t="shared" si="1"/>
        <v>0</v>
      </c>
      <c r="I17" s="7">
        <f>'공종별내역서(건축)'!J267</f>
        <v>0</v>
      </c>
      <c r="J17" s="7">
        <f t="shared" si="2"/>
        <v>0</v>
      </c>
      <c r="K17" s="7">
        <f t="shared" si="3"/>
        <v>0</v>
      </c>
      <c r="L17" s="7">
        <f t="shared" si="4"/>
        <v>0</v>
      </c>
      <c r="M17" s="5" t="s">
        <v>51</v>
      </c>
      <c r="N17" s="1" t="s">
        <v>230</v>
      </c>
      <c r="O17" s="1" t="s">
        <v>51</v>
      </c>
      <c r="P17" s="1" t="s">
        <v>54</v>
      </c>
      <c r="Q17" s="1" t="s">
        <v>51</v>
      </c>
      <c r="R17">
        <v>3</v>
      </c>
      <c r="S17" s="1" t="s">
        <v>51</v>
      </c>
      <c r="T17" s="3"/>
    </row>
    <row r="18" spans="1:20" ht="30" customHeight="1">
      <c r="A18" s="5" t="s">
        <v>301</v>
      </c>
      <c r="B18" s="5" t="s">
        <v>51</v>
      </c>
      <c r="C18" s="5" t="s">
        <v>51</v>
      </c>
      <c r="D18" s="6">
        <v>1</v>
      </c>
      <c r="E18" s="7">
        <f>'공종별내역서(건축)'!F291</f>
        <v>0</v>
      </c>
      <c r="F18" s="7">
        <f t="shared" si="0"/>
        <v>0</v>
      </c>
      <c r="G18" s="7">
        <f>'공종별내역서(건축)'!H291</f>
        <v>0</v>
      </c>
      <c r="H18" s="7">
        <f t="shared" si="1"/>
        <v>0</v>
      </c>
      <c r="I18" s="7">
        <f>'공종별내역서(건축)'!J291</f>
        <v>0</v>
      </c>
      <c r="J18" s="7">
        <f t="shared" si="2"/>
        <v>0</v>
      </c>
      <c r="K18" s="7">
        <f t="shared" si="3"/>
        <v>0</v>
      </c>
      <c r="L18" s="7">
        <f t="shared" si="4"/>
        <v>0</v>
      </c>
      <c r="M18" s="5" t="s">
        <v>51</v>
      </c>
      <c r="N18" s="1" t="s">
        <v>302</v>
      </c>
      <c r="O18" s="1" t="s">
        <v>51</v>
      </c>
      <c r="P18" s="1" t="s">
        <v>54</v>
      </c>
      <c r="Q18" s="1" t="s">
        <v>51</v>
      </c>
      <c r="R18">
        <v>3</v>
      </c>
      <c r="S18" s="1" t="s">
        <v>51</v>
      </c>
      <c r="T18" s="3"/>
    </row>
    <row r="19" spans="1:20" ht="30" customHeight="1">
      <c r="A19" s="5" t="s">
        <v>316</v>
      </c>
      <c r="B19" s="5" t="s">
        <v>51</v>
      </c>
      <c r="C19" s="5" t="s">
        <v>51</v>
      </c>
      <c r="D19" s="6">
        <v>1</v>
      </c>
      <c r="E19" s="7">
        <f>'공종별내역서(건축)'!F315</f>
        <v>0</v>
      </c>
      <c r="F19" s="7">
        <f t="shared" si="0"/>
        <v>0</v>
      </c>
      <c r="G19" s="7">
        <f>'공종별내역서(건축)'!H315</f>
        <v>0</v>
      </c>
      <c r="H19" s="7">
        <f t="shared" si="1"/>
        <v>0</v>
      </c>
      <c r="I19" s="7">
        <f>'공종별내역서(건축)'!J315</f>
        <v>0</v>
      </c>
      <c r="J19" s="7">
        <f t="shared" si="2"/>
        <v>0</v>
      </c>
      <c r="K19" s="7">
        <f t="shared" si="3"/>
        <v>0</v>
      </c>
      <c r="L19" s="7">
        <f t="shared" si="4"/>
        <v>0</v>
      </c>
      <c r="M19" s="5" t="s">
        <v>51</v>
      </c>
      <c r="N19" s="1" t="s">
        <v>317</v>
      </c>
      <c r="O19" s="1" t="s">
        <v>51</v>
      </c>
      <c r="P19" s="1" t="s">
        <v>54</v>
      </c>
      <c r="Q19" s="1" t="s">
        <v>51</v>
      </c>
      <c r="R19">
        <v>3</v>
      </c>
      <c r="S19" s="1" t="s">
        <v>51</v>
      </c>
      <c r="T19" s="3"/>
    </row>
    <row r="20" spans="1:20" ht="30" customHeight="1">
      <c r="A20" s="5" t="s">
        <v>323</v>
      </c>
      <c r="B20" s="5" t="s">
        <v>51</v>
      </c>
      <c r="C20" s="5" t="s">
        <v>51</v>
      </c>
      <c r="D20" s="6">
        <v>1</v>
      </c>
      <c r="E20" s="7">
        <f>'공종별내역서(건축)'!F339</f>
        <v>0</v>
      </c>
      <c r="F20" s="7">
        <f t="shared" si="0"/>
        <v>0</v>
      </c>
      <c r="G20" s="7">
        <f>'공종별내역서(건축)'!H339</f>
        <v>0</v>
      </c>
      <c r="H20" s="7">
        <f t="shared" si="1"/>
        <v>0</v>
      </c>
      <c r="I20" s="7">
        <f>'공종별내역서(건축)'!J339</f>
        <v>0</v>
      </c>
      <c r="J20" s="7">
        <f t="shared" si="2"/>
        <v>0</v>
      </c>
      <c r="K20" s="7">
        <f t="shared" si="3"/>
        <v>0</v>
      </c>
      <c r="L20" s="7">
        <f t="shared" si="4"/>
        <v>0</v>
      </c>
      <c r="M20" s="5" t="s">
        <v>51</v>
      </c>
      <c r="N20" s="1" t="s">
        <v>324</v>
      </c>
      <c r="O20" s="1" t="s">
        <v>51</v>
      </c>
      <c r="P20" s="1" t="s">
        <v>51</v>
      </c>
      <c r="Q20" s="1" t="s">
        <v>325</v>
      </c>
      <c r="R20">
        <v>2</v>
      </c>
      <c r="S20" s="1" t="s">
        <v>51</v>
      </c>
      <c r="T20" s="3">
        <f>L20*1</f>
        <v>0</v>
      </c>
    </row>
    <row r="21" spans="1:20" ht="30" customHeight="1">
      <c r="A21" s="5" t="s">
        <v>333</v>
      </c>
      <c r="B21" s="5" t="s">
        <v>51</v>
      </c>
      <c r="C21" s="5" t="s">
        <v>51</v>
      </c>
      <c r="D21" s="6">
        <v>1</v>
      </c>
      <c r="E21" s="7">
        <f>'공종별내역서(건축)'!F363</f>
        <v>0</v>
      </c>
      <c r="F21" s="7">
        <f t="shared" si="0"/>
        <v>0</v>
      </c>
      <c r="G21" s="7">
        <f>'공종별내역서(건축)'!H363</f>
        <v>0</v>
      </c>
      <c r="H21" s="7">
        <f t="shared" si="1"/>
        <v>0</v>
      </c>
      <c r="I21" s="7">
        <f>'공종별내역서(건축)'!J363</f>
        <v>0</v>
      </c>
      <c r="J21" s="7">
        <f t="shared" si="2"/>
        <v>0</v>
      </c>
      <c r="K21" s="7">
        <f t="shared" si="3"/>
        <v>0</v>
      </c>
      <c r="L21" s="7">
        <f t="shared" si="4"/>
        <v>0</v>
      </c>
      <c r="M21" s="5" t="s">
        <v>51</v>
      </c>
      <c r="N21" s="1" t="s">
        <v>334</v>
      </c>
      <c r="O21" s="1" t="s">
        <v>51</v>
      </c>
      <c r="P21" s="1" t="s">
        <v>51</v>
      </c>
      <c r="Q21" s="1" t="s">
        <v>335</v>
      </c>
      <c r="R21">
        <v>2</v>
      </c>
      <c r="S21" s="1" t="s">
        <v>51</v>
      </c>
      <c r="T21" s="3">
        <f>L21*1</f>
        <v>0</v>
      </c>
    </row>
    <row r="22" spans="1:20" ht="3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>
      <c r="A27" s="5" t="s">
        <v>79</v>
      </c>
      <c r="B27" s="6"/>
      <c r="C27" s="6"/>
      <c r="D27" s="6"/>
      <c r="E27" s="6"/>
      <c r="F27" s="7">
        <f>F5</f>
        <v>0</v>
      </c>
      <c r="G27" s="6"/>
      <c r="H27" s="7">
        <f>H5</f>
        <v>0</v>
      </c>
      <c r="I27" s="6"/>
      <c r="J27" s="7">
        <f>J5</f>
        <v>0</v>
      </c>
      <c r="K27" s="6"/>
      <c r="L27" s="7">
        <f>L5</f>
        <v>0</v>
      </c>
      <c r="M27" s="6"/>
      <c r="T27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C4BB7-53D0-4D86-877E-BE1850219C6A}">
  <sheetPr>
    <pageSetUpPr fitToPage="1"/>
  </sheetPr>
  <dimension ref="A1:T27"/>
  <sheetViews>
    <sheetView workbookViewId="0">
      <selection activeCell="E8" sqref="E8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</row>
    <row r="2" spans="1:20" ht="30" customHeight="1">
      <c r="A2" s="262" t="s">
        <v>444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</row>
    <row r="3" spans="1:20" ht="30" customHeight="1">
      <c r="A3" s="260" t="s">
        <v>1</v>
      </c>
      <c r="B3" s="260" t="s">
        <v>2</v>
      </c>
      <c r="C3" s="260" t="s">
        <v>3</v>
      </c>
      <c r="D3" s="260" t="s">
        <v>4</v>
      </c>
      <c r="E3" s="260" t="s">
        <v>5</v>
      </c>
      <c r="F3" s="260"/>
      <c r="G3" s="260" t="s">
        <v>8</v>
      </c>
      <c r="H3" s="260"/>
      <c r="I3" s="260" t="s">
        <v>9</v>
      </c>
      <c r="J3" s="260"/>
      <c r="K3" s="260" t="s">
        <v>10</v>
      </c>
      <c r="L3" s="260"/>
      <c r="M3" s="260" t="s">
        <v>11</v>
      </c>
      <c r="N3" s="259" t="s">
        <v>12</v>
      </c>
      <c r="O3" s="259" t="s">
        <v>13</v>
      </c>
      <c r="P3" s="259" t="s">
        <v>14</v>
      </c>
      <c r="Q3" s="259" t="s">
        <v>15</v>
      </c>
      <c r="R3" s="259" t="s">
        <v>16</v>
      </c>
      <c r="S3" s="259" t="s">
        <v>17</v>
      </c>
      <c r="T3" s="259" t="s">
        <v>18</v>
      </c>
    </row>
    <row r="4" spans="1:20" ht="30" customHeight="1">
      <c r="A4" s="263"/>
      <c r="B4" s="263"/>
      <c r="C4" s="263"/>
      <c r="D4" s="263"/>
      <c r="E4" s="264" t="s">
        <v>6</v>
      </c>
      <c r="F4" s="264" t="s">
        <v>7</v>
      </c>
      <c r="G4" s="264" t="s">
        <v>6</v>
      </c>
      <c r="H4" s="264" t="s">
        <v>7</v>
      </c>
      <c r="I4" s="264" t="s">
        <v>6</v>
      </c>
      <c r="J4" s="264" t="s">
        <v>7</v>
      </c>
      <c r="K4" s="264" t="s">
        <v>6</v>
      </c>
      <c r="L4" s="264" t="s">
        <v>7</v>
      </c>
      <c r="M4" s="263"/>
      <c r="N4" s="259"/>
      <c r="O4" s="259"/>
      <c r="P4" s="259"/>
      <c r="Q4" s="259"/>
      <c r="R4" s="259"/>
      <c r="S4" s="259"/>
      <c r="T4" s="259"/>
    </row>
    <row r="5" spans="1:20" ht="30" customHeight="1">
      <c r="A5" s="265" t="s">
        <v>446</v>
      </c>
      <c r="B5" s="265" t="s">
        <v>51</v>
      </c>
      <c r="C5" s="265" t="s">
        <v>51</v>
      </c>
      <c r="D5" s="266">
        <v>1</v>
      </c>
      <c r="E5" s="267">
        <f>F6</f>
        <v>0</v>
      </c>
      <c r="F5" s="267">
        <f t="shared" ref="F5:F13" si="0">E5*D5</f>
        <v>0</v>
      </c>
      <c r="G5" s="267">
        <f>H6</f>
        <v>0</v>
      </c>
      <c r="H5" s="267">
        <f t="shared" ref="H5:H13" si="1">G5*D5</f>
        <v>0</v>
      </c>
      <c r="I5" s="267">
        <f>J6</f>
        <v>0</v>
      </c>
      <c r="J5" s="267">
        <f t="shared" ref="J5:J13" si="2">I5*D5</f>
        <v>0</v>
      </c>
      <c r="K5" s="267">
        <f t="shared" ref="K5:L13" si="3">E5+G5+I5</f>
        <v>0</v>
      </c>
      <c r="L5" s="267">
        <f t="shared" si="3"/>
        <v>0</v>
      </c>
      <c r="M5" s="265" t="s">
        <v>51</v>
      </c>
      <c r="N5" s="268" t="s">
        <v>52</v>
      </c>
      <c r="O5" s="268" t="s">
        <v>51</v>
      </c>
      <c r="P5" s="268" t="s">
        <v>51</v>
      </c>
      <c r="Q5" s="268" t="s">
        <v>51</v>
      </c>
      <c r="R5" s="269">
        <v>1</v>
      </c>
      <c r="S5" s="268" t="s">
        <v>51</v>
      </c>
      <c r="T5" s="270"/>
    </row>
    <row r="6" spans="1:20" ht="30" customHeight="1">
      <c r="A6" s="265" t="s">
        <v>447</v>
      </c>
      <c r="B6" s="265" t="s">
        <v>51</v>
      </c>
      <c r="C6" s="265" t="s">
        <v>51</v>
      </c>
      <c r="D6" s="266">
        <v>1</v>
      </c>
      <c r="E6" s="267">
        <f>F7+F8+F9+F10+F11</f>
        <v>0</v>
      </c>
      <c r="F6" s="267">
        <f t="shared" si="0"/>
        <v>0</v>
      </c>
      <c r="G6" s="267">
        <f>H7+H8+H9+H10+H11</f>
        <v>0</v>
      </c>
      <c r="H6" s="267">
        <f t="shared" si="1"/>
        <v>0</v>
      </c>
      <c r="I6" s="267">
        <f>J7+J8+J9+J10+J11</f>
        <v>0</v>
      </c>
      <c r="J6" s="267">
        <f t="shared" si="2"/>
        <v>0</v>
      </c>
      <c r="K6" s="267">
        <f t="shared" si="3"/>
        <v>0</v>
      </c>
      <c r="L6" s="267">
        <f t="shared" si="3"/>
        <v>0</v>
      </c>
      <c r="M6" s="265" t="s">
        <v>51</v>
      </c>
      <c r="N6" s="268" t="s">
        <v>54</v>
      </c>
      <c r="O6" s="268" t="s">
        <v>51</v>
      </c>
      <c r="P6" s="268" t="s">
        <v>52</v>
      </c>
      <c r="Q6" s="268" t="s">
        <v>51</v>
      </c>
      <c r="R6" s="269">
        <v>2</v>
      </c>
      <c r="S6" s="268" t="s">
        <v>51</v>
      </c>
      <c r="T6" s="270"/>
    </row>
    <row r="7" spans="1:20" ht="30" customHeight="1">
      <c r="A7" s="265" t="s">
        <v>448</v>
      </c>
      <c r="B7" s="265" t="s">
        <v>51</v>
      </c>
      <c r="C7" s="265" t="s">
        <v>51</v>
      </c>
      <c r="D7" s="266">
        <v>1</v>
      </c>
      <c r="E7" s="267">
        <f>[31]공종별내역서!F51</f>
        <v>0</v>
      </c>
      <c r="F7" s="267">
        <f t="shared" si="0"/>
        <v>0</v>
      </c>
      <c r="G7" s="267">
        <f>[31]공종별내역서!H51</f>
        <v>0</v>
      </c>
      <c r="H7" s="267">
        <f t="shared" si="1"/>
        <v>0</v>
      </c>
      <c r="I7" s="267">
        <f>[31]공종별내역서!J51</f>
        <v>0</v>
      </c>
      <c r="J7" s="267">
        <f t="shared" si="2"/>
        <v>0</v>
      </c>
      <c r="K7" s="267">
        <f t="shared" si="3"/>
        <v>0</v>
      </c>
      <c r="L7" s="267">
        <f t="shared" si="3"/>
        <v>0</v>
      </c>
      <c r="M7" s="265" t="s">
        <v>51</v>
      </c>
      <c r="N7" s="268" t="s">
        <v>56</v>
      </c>
      <c r="O7" s="268" t="s">
        <v>51</v>
      </c>
      <c r="P7" s="268" t="s">
        <v>54</v>
      </c>
      <c r="Q7" s="268" t="s">
        <v>51</v>
      </c>
      <c r="R7" s="269">
        <v>3</v>
      </c>
      <c r="S7" s="268" t="s">
        <v>51</v>
      </c>
      <c r="T7" s="270"/>
    </row>
    <row r="8" spans="1:20" ht="30" customHeight="1">
      <c r="A8" s="265" t="s">
        <v>449</v>
      </c>
      <c r="B8" s="265" t="s">
        <v>51</v>
      </c>
      <c r="C8" s="265" t="s">
        <v>51</v>
      </c>
      <c r="D8" s="266">
        <v>1</v>
      </c>
      <c r="E8" s="267">
        <f>[31]공종별내역서!F147</f>
        <v>0</v>
      </c>
      <c r="F8" s="267">
        <f t="shared" si="0"/>
        <v>0</v>
      </c>
      <c r="G8" s="267">
        <f>[31]공종별내역서!H147</f>
        <v>0</v>
      </c>
      <c r="H8" s="267">
        <f t="shared" si="1"/>
        <v>0</v>
      </c>
      <c r="I8" s="267">
        <f>[31]공종별내역서!J147</f>
        <v>0</v>
      </c>
      <c r="J8" s="267">
        <f t="shared" si="2"/>
        <v>0</v>
      </c>
      <c r="K8" s="267">
        <f t="shared" si="3"/>
        <v>0</v>
      </c>
      <c r="L8" s="267">
        <f t="shared" si="3"/>
        <v>0</v>
      </c>
      <c r="M8" s="265" t="s">
        <v>51</v>
      </c>
      <c r="N8" s="268" t="s">
        <v>82</v>
      </c>
      <c r="O8" s="268" t="s">
        <v>51</v>
      </c>
      <c r="P8" s="268" t="s">
        <v>54</v>
      </c>
      <c r="Q8" s="268" t="s">
        <v>51</v>
      </c>
      <c r="R8" s="269">
        <v>3</v>
      </c>
      <c r="S8" s="268" t="s">
        <v>51</v>
      </c>
      <c r="T8" s="270"/>
    </row>
    <row r="9" spans="1:20" ht="30" customHeight="1">
      <c r="A9" s="265" t="s">
        <v>450</v>
      </c>
      <c r="B9" s="265" t="s">
        <v>51</v>
      </c>
      <c r="C9" s="265" t="s">
        <v>51</v>
      </c>
      <c r="D9" s="266">
        <v>1</v>
      </c>
      <c r="E9" s="267">
        <f>[31]공종별내역서!F219</f>
        <v>0</v>
      </c>
      <c r="F9" s="267">
        <f t="shared" si="0"/>
        <v>0</v>
      </c>
      <c r="G9" s="267">
        <f>[31]공종별내역서!H219</f>
        <v>0</v>
      </c>
      <c r="H9" s="267">
        <f t="shared" si="1"/>
        <v>0</v>
      </c>
      <c r="I9" s="267">
        <f>[31]공종별내역서!J219</f>
        <v>0</v>
      </c>
      <c r="J9" s="267">
        <f t="shared" si="2"/>
        <v>0</v>
      </c>
      <c r="K9" s="267">
        <f t="shared" si="3"/>
        <v>0</v>
      </c>
      <c r="L9" s="267">
        <f t="shared" si="3"/>
        <v>0</v>
      </c>
      <c r="M9" s="265" t="s">
        <v>51</v>
      </c>
      <c r="N9" s="268" t="s">
        <v>108</v>
      </c>
      <c r="O9" s="268" t="s">
        <v>51</v>
      </c>
      <c r="P9" s="268" t="s">
        <v>54</v>
      </c>
      <c r="Q9" s="268" t="s">
        <v>51</v>
      </c>
      <c r="R9" s="269">
        <v>3</v>
      </c>
      <c r="S9" s="268" t="s">
        <v>51</v>
      </c>
      <c r="T9" s="270"/>
    </row>
    <row r="10" spans="1:20" ht="30" customHeight="1">
      <c r="A10" s="265" t="s">
        <v>451</v>
      </c>
      <c r="B10" s="265" t="s">
        <v>51</v>
      </c>
      <c r="C10" s="265" t="s">
        <v>51</v>
      </c>
      <c r="D10" s="266">
        <v>1</v>
      </c>
      <c r="E10" s="267">
        <f>[31]공종별내역서!F243</f>
        <v>0</v>
      </c>
      <c r="F10" s="267">
        <f t="shared" si="0"/>
        <v>0</v>
      </c>
      <c r="G10" s="267">
        <f>[31]공종별내역서!H243</f>
        <v>0</v>
      </c>
      <c r="H10" s="267">
        <f t="shared" si="1"/>
        <v>0</v>
      </c>
      <c r="I10" s="267">
        <f>[31]공종별내역서!J243</f>
        <v>0</v>
      </c>
      <c r="J10" s="267">
        <f t="shared" si="2"/>
        <v>0</v>
      </c>
      <c r="K10" s="267">
        <f t="shared" si="3"/>
        <v>0</v>
      </c>
      <c r="L10" s="267">
        <f t="shared" si="3"/>
        <v>0</v>
      </c>
      <c r="M10" s="265" t="s">
        <v>51</v>
      </c>
      <c r="N10" s="268" t="s">
        <v>122</v>
      </c>
      <c r="O10" s="268" t="s">
        <v>51</v>
      </c>
      <c r="P10" s="268" t="s">
        <v>54</v>
      </c>
      <c r="Q10" s="268" t="s">
        <v>51</v>
      </c>
      <c r="R10" s="269">
        <v>3</v>
      </c>
      <c r="S10" s="268" t="s">
        <v>51</v>
      </c>
      <c r="T10" s="270"/>
    </row>
    <row r="11" spans="1:20" ht="30" customHeight="1">
      <c r="A11" s="265" t="s">
        <v>452</v>
      </c>
      <c r="B11" s="265" t="s">
        <v>51</v>
      </c>
      <c r="C11" s="265" t="s">
        <v>51</v>
      </c>
      <c r="D11" s="266">
        <v>1</v>
      </c>
      <c r="E11" s="267">
        <f>[31]공종별내역서!F291</f>
        <v>0</v>
      </c>
      <c r="F11" s="267">
        <f t="shared" si="0"/>
        <v>0</v>
      </c>
      <c r="G11" s="267">
        <f>[31]공종별내역서!H291</f>
        <v>0</v>
      </c>
      <c r="H11" s="267">
        <f t="shared" si="1"/>
        <v>0</v>
      </c>
      <c r="I11" s="267">
        <f>[31]공종별내역서!J291</f>
        <v>0</v>
      </c>
      <c r="J11" s="267">
        <f t="shared" si="2"/>
        <v>0</v>
      </c>
      <c r="K11" s="267">
        <f t="shared" si="3"/>
        <v>0</v>
      </c>
      <c r="L11" s="267">
        <f t="shared" si="3"/>
        <v>0</v>
      </c>
      <c r="M11" s="265" t="s">
        <v>51</v>
      </c>
      <c r="N11" s="268" t="s">
        <v>132</v>
      </c>
      <c r="O11" s="268" t="s">
        <v>51</v>
      </c>
      <c r="P11" s="268" t="s">
        <v>54</v>
      </c>
      <c r="Q11" s="268" t="s">
        <v>51</v>
      </c>
      <c r="R11" s="269">
        <v>3</v>
      </c>
      <c r="S11" s="268" t="s">
        <v>51</v>
      </c>
      <c r="T11" s="270"/>
    </row>
    <row r="12" spans="1:20" ht="30" customHeight="1">
      <c r="A12" s="265" t="s">
        <v>453</v>
      </c>
      <c r="B12" s="265" t="s">
        <v>51</v>
      </c>
      <c r="C12" s="265" t="s">
        <v>51</v>
      </c>
      <c r="D12" s="266">
        <v>1</v>
      </c>
      <c r="E12" s="267">
        <f>[31]공종별내역서!F315</f>
        <v>0</v>
      </c>
      <c r="F12" s="267">
        <f t="shared" si="0"/>
        <v>0</v>
      </c>
      <c r="G12" s="267">
        <f>[31]공종별내역서!H315</f>
        <v>0</v>
      </c>
      <c r="H12" s="267">
        <f t="shared" si="1"/>
        <v>0</v>
      </c>
      <c r="I12" s="267">
        <f>[31]공종별내역서!J315</f>
        <v>0</v>
      </c>
      <c r="J12" s="267">
        <f t="shared" si="2"/>
        <v>0</v>
      </c>
      <c r="K12" s="267">
        <f t="shared" si="3"/>
        <v>0</v>
      </c>
      <c r="L12" s="267">
        <f t="shared" si="3"/>
        <v>0</v>
      </c>
      <c r="M12" s="265" t="s">
        <v>51</v>
      </c>
      <c r="N12" s="268" t="s">
        <v>324</v>
      </c>
      <c r="O12" s="268" t="s">
        <v>51</v>
      </c>
      <c r="P12" s="268" t="s">
        <v>51</v>
      </c>
      <c r="Q12" s="268" t="s">
        <v>454</v>
      </c>
      <c r="R12" s="269">
        <v>2</v>
      </c>
      <c r="S12" s="268" t="s">
        <v>51</v>
      </c>
      <c r="T12" s="270">
        <f>L12*1</f>
        <v>0</v>
      </c>
    </row>
    <row r="13" spans="1:20" ht="30" customHeight="1">
      <c r="A13" s="265" t="s">
        <v>455</v>
      </c>
      <c r="B13" s="265" t="s">
        <v>51</v>
      </c>
      <c r="C13" s="265" t="s">
        <v>51</v>
      </c>
      <c r="D13" s="266">
        <v>1</v>
      </c>
      <c r="E13" s="267">
        <f>[31]공종별내역서!F339</f>
        <v>0</v>
      </c>
      <c r="F13" s="267">
        <f t="shared" si="0"/>
        <v>0</v>
      </c>
      <c r="G13" s="267">
        <f>[31]공종별내역서!H339</f>
        <v>0</v>
      </c>
      <c r="H13" s="267">
        <f t="shared" si="1"/>
        <v>0</v>
      </c>
      <c r="I13" s="267">
        <f>[31]공종별내역서!J339</f>
        <v>0</v>
      </c>
      <c r="J13" s="267">
        <f t="shared" si="2"/>
        <v>0</v>
      </c>
      <c r="K13" s="267">
        <f t="shared" si="3"/>
        <v>0</v>
      </c>
      <c r="L13" s="267">
        <f t="shared" si="3"/>
        <v>0</v>
      </c>
      <c r="M13" s="265" t="s">
        <v>51</v>
      </c>
      <c r="N13" s="268" t="s">
        <v>334</v>
      </c>
      <c r="O13" s="268" t="s">
        <v>51</v>
      </c>
      <c r="P13" s="268" t="s">
        <v>51</v>
      </c>
      <c r="Q13" s="268" t="s">
        <v>456</v>
      </c>
      <c r="R13" s="269">
        <v>2</v>
      </c>
      <c r="S13" s="268" t="s">
        <v>51</v>
      </c>
      <c r="T13" s="270">
        <f>L13*1</f>
        <v>0</v>
      </c>
    </row>
    <row r="14" spans="1:20" ht="30" customHeight="1">
      <c r="A14" s="266"/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T14" s="3"/>
    </row>
    <row r="15" spans="1:20" ht="30" customHeight="1">
      <c r="A15" s="266"/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T15" s="3"/>
    </row>
    <row r="16" spans="1:20" ht="30" customHeight="1">
      <c r="A16" s="266"/>
      <c r="B16" s="266"/>
      <c r="C16" s="266"/>
      <c r="D16" s="266"/>
      <c r="E16" s="266"/>
      <c r="F16" s="266"/>
      <c r="G16" s="266"/>
      <c r="H16" s="266"/>
      <c r="I16" s="266"/>
      <c r="J16" s="266"/>
      <c r="K16" s="266"/>
      <c r="L16" s="266"/>
      <c r="M16" s="266"/>
      <c r="T16" s="3"/>
    </row>
    <row r="17" spans="1:20" ht="30" customHeight="1">
      <c r="A17" s="266"/>
      <c r="B17" s="266"/>
      <c r="C17" s="266"/>
      <c r="D17" s="266"/>
      <c r="E17" s="266"/>
      <c r="F17" s="266"/>
      <c r="G17" s="266"/>
      <c r="H17" s="266"/>
      <c r="I17" s="266"/>
      <c r="J17" s="266"/>
      <c r="K17" s="266"/>
      <c r="L17" s="266"/>
      <c r="M17" s="266"/>
      <c r="T17" s="3"/>
    </row>
    <row r="18" spans="1:20" ht="30" customHeight="1">
      <c r="A18" s="266"/>
      <c r="B18" s="266"/>
      <c r="C18" s="266"/>
      <c r="D18" s="266"/>
      <c r="E18" s="266"/>
      <c r="F18" s="266"/>
      <c r="G18" s="266"/>
      <c r="H18" s="266"/>
      <c r="I18" s="266"/>
      <c r="J18" s="266"/>
      <c r="K18" s="266"/>
      <c r="L18" s="266"/>
      <c r="M18" s="266"/>
      <c r="T18" s="3"/>
    </row>
    <row r="19" spans="1:20" ht="30" customHeight="1">
      <c r="A19" s="266"/>
      <c r="B19" s="266"/>
      <c r="C19" s="266"/>
      <c r="D19" s="266"/>
      <c r="E19" s="266"/>
      <c r="F19" s="266"/>
      <c r="G19" s="266"/>
      <c r="H19" s="266"/>
      <c r="I19" s="266"/>
      <c r="J19" s="266"/>
      <c r="K19" s="266"/>
      <c r="L19" s="266"/>
      <c r="M19" s="266"/>
      <c r="T19" s="3"/>
    </row>
    <row r="20" spans="1:20" ht="30" customHeight="1">
      <c r="A20" s="266"/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6"/>
      <c r="M20" s="266"/>
      <c r="T20" s="3"/>
    </row>
    <row r="21" spans="1:20" ht="30" customHeight="1">
      <c r="A21" s="266"/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T21" s="3"/>
    </row>
    <row r="22" spans="1:20" ht="30" customHeight="1">
      <c r="A22" s="266"/>
      <c r="B22" s="266"/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266"/>
      <c r="T22" s="3"/>
    </row>
    <row r="23" spans="1:20" ht="30" customHeight="1">
      <c r="A23" s="266"/>
      <c r="B23" s="266"/>
      <c r="C23" s="266"/>
      <c r="D23" s="266"/>
      <c r="E23" s="266"/>
      <c r="F23" s="266"/>
      <c r="G23" s="266"/>
      <c r="H23" s="266"/>
      <c r="I23" s="266"/>
      <c r="J23" s="266"/>
      <c r="K23" s="266"/>
      <c r="L23" s="266"/>
      <c r="M23" s="266"/>
      <c r="T23" s="3"/>
    </row>
    <row r="24" spans="1:20" ht="30" customHeight="1">
      <c r="A24" s="266"/>
      <c r="B24" s="266"/>
      <c r="C24" s="266"/>
      <c r="D24" s="266"/>
      <c r="E24" s="266"/>
      <c r="F24" s="266"/>
      <c r="G24" s="266"/>
      <c r="H24" s="266"/>
      <c r="I24" s="266"/>
      <c r="J24" s="266"/>
      <c r="K24" s="266"/>
      <c r="L24" s="266"/>
      <c r="M24" s="266"/>
      <c r="T24" s="3"/>
    </row>
    <row r="25" spans="1:20" ht="30" customHeight="1">
      <c r="A25" s="266"/>
      <c r="B25" s="266"/>
      <c r="C25" s="266"/>
      <c r="D25" s="266"/>
      <c r="E25" s="266"/>
      <c r="F25" s="266"/>
      <c r="G25" s="266"/>
      <c r="H25" s="266"/>
      <c r="I25" s="266"/>
      <c r="J25" s="266"/>
      <c r="K25" s="266"/>
      <c r="L25" s="266"/>
      <c r="M25" s="266"/>
      <c r="T25" s="3"/>
    </row>
    <row r="26" spans="1:20" ht="30" customHeight="1">
      <c r="A26" s="266"/>
      <c r="B26" s="266"/>
      <c r="C26" s="266"/>
      <c r="D26" s="266"/>
      <c r="E26" s="266"/>
      <c r="F26" s="266"/>
      <c r="G26" s="266"/>
      <c r="H26" s="266"/>
      <c r="I26" s="266"/>
      <c r="J26" s="266"/>
      <c r="K26" s="266"/>
      <c r="L26" s="266"/>
      <c r="M26" s="266"/>
      <c r="T26" s="3"/>
    </row>
    <row r="27" spans="1:20" ht="30" customHeight="1">
      <c r="A27" s="265" t="s">
        <v>79</v>
      </c>
      <c r="B27" s="266"/>
      <c r="C27" s="266"/>
      <c r="D27" s="266"/>
      <c r="E27" s="266"/>
      <c r="F27" s="267">
        <f>F5</f>
        <v>0</v>
      </c>
      <c r="G27" s="266"/>
      <c r="H27" s="267">
        <f>H5</f>
        <v>0</v>
      </c>
      <c r="I27" s="266"/>
      <c r="J27" s="267">
        <f>J5</f>
        <v>0</v>
      </c>
      <c r="K27" s="266"/>
      <c r="L27" s="267">
        <f>L5</f>
        <v>0</v>
      </c>
      <c r="M27" s="266"/>
      <c r="T27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A02BF-7AB9-469C-AB99-FD1475ECA77E}">
  <sheetPr>
    <pageSetUpPr fitToPage="1"/>
  </sheetPr>
  <dimension ref="A1:AV363"/>
  <sheetViews>
    <sheetView view="pageBreakPreview" zoomScaleNormal="100" zoomScaleSheetLayoutView="100" workbookViewId="0">
      <selection sqref="A1:M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59" t="s">
        <v>445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</row>
    <row r="2" spans="1:48" ht="30" customHeight="1">
      <c r="A2" s="260" t="s">
        <v>1</v>
      </c>
      <c r="B2" s="260" t="s">
        <v>2</v>
      </c>
      <c r="C2" s="260" t="s">
        <v>3</v>
      </c>
      <c r="D2" s="260" t="s">
        <v>4</v>
      </c>
      <c r="E2" s="260" t="s">
        <v>5</v>
      </c>
      <c r="F2" s="260"/>
      <c r="G2" s="260" t="s">
        <v>8</v>
      </c>
      <c r="H2" s="260"/>
      <c r="I2" s="260" t="s">
        <v>9</v>
      </c>
      <c r="J2" s="260"/>
      <c r="K2" s="260" t="s">
        <v>10</v>
      </c>
      <c r="L2" s="260"/>
      <c r="M2" s="260" t="s">
        <v>11</v>
      </c>
      <c r="N2" s="259" t="s">
        <v>19</v>
      </c>
      <c r="O2" s="259" t="s">
        <v>13</v>
      </c>
      <c r="P2" s="259" t="s">
        <v>20</v>
      </c>
      <c r="Q2" s="259" t="s">
        <v>12</v>
      </c>
      <c r="R2" s="259" t="s">
        <v>21</v>
      </c>
      <c r="S2" s="259" t="s">
        <v>22</v>
      </c>
      <c r="T2" s="259" t="s">
        <v>23</v>
      </c>
      <c r="U2" s="259" t="s">
        <v>24</v>
      </c>
      <c r="V2" s="259" t="s">
        <v>25</v>
      </c>
      <c r="W2" s="259" t="s">
        <v>26</v>
      </c>
      <c r="X2" s="259" t="s">
        <v>27</v>
      </c>
      <c r="Y2" s="259" t="s">
        <v>28</v>
      </c>
      <c r="Z2" s="259" t="s">
        <v>29</v>
      </c>
      <c r="AA2" s="259" t="s">
        <v>30</v>
      </c>
      <c r="AB2" s="259" t="s">
        <v>31</v>
      </c>
      <c r="AC2" s="259" t="s">
        <v>32</v>
      </c>
      <c r="AD2" s="259" t="s">
        <v>33</v>
      </c>
      <c r="AE2" s="259" t="s">
        <v>34</v>
      </c>
      <c r="AF2" s="259" t="s">
        <v>35</v>
      </c>
      <c r="AG2" s="259" t="s">
        <v>36</v>
      </c>
      <c r="AH2" s="259" t="s">
        <v>37</v>
      </c>
      <c r="AI2" s="259" t="s">
        <v>38</v>
      </c>
      <c r="AJ2" s="259" t="s">
        <v>39</v>
      </c>
      <c r="AK2" s="259" t="s">
        <v>40</v>
      </c>
      <c r="AL2" s="259" t="s">
        <v>41</v>
      </c>
      <c r="AM2" s="259" t="s">
        <v>42</v>
      </c>
      <c r="AN2" s="259" t="s">
        <v>43</v>
      </c>
      <c r="AO2" s="259" t="s">
        <v>44</v>
      </c>
      <c r="AP2" s="259" t="s">
        <v>45</v>
      </c>
      <c r="AQ2" s="259" t="s">
        <v>46</v>
      </c>
      <c r="AR2" s="259" t="s">
        <v>47</v>
      </c>
      <c r="AS2" s="259" t="s">
        <v>15</v>
      </c>
      <c r="AT2" s="259" t="s">
        <v>16</v>
      </c>
      <c r="AU2" s="259" t="s">
        <v>48</v>
      </c>
      <c r="AV2" s="259" t="s">
        <v>49</v>
      </c>
    </row>
    <row r="3" spans="1:48" ht="30" customHeight="1">
      <c r="A3" s="260"/>
      <c r="B3" s="260"/>
      <c r="C3" s="260"/>
      <c r="D3" s="260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260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AP3" s="259"/>
      <c r="AQ3" s="259"/>
      <c r="AR3" s="259"/>
      <c r="AS3" s="259"/>
      <c r="AT3" s="259"/>
      <c r="AU3" s="259"/>
      <c r="AV3" s="259"/>
    </row>
    <row r="4" spans="1:48" ht="30" customHeight="1">
      <c r="A4" s="8" t="s">
        <v>55</v>
      </c>
      <c r="B4" s="8" t="s">
        <v>51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56</v>
      </c>
    </row>
    <row r="5" spans="1:48" ht="30" customHeight="1">
      <c r="A5" s="8" t="s">
        <v>57</v>
      </c>
      <c r="B5" s="8" t="s">
        <v>58</v>
      </c>
      <c r="C5" s="8" t="s">
        <v>59</v>
      </c>
      <c r="D5" s="6">
        <v>122</v>
      </c>
      <c r="E5" s="9"/>
      <c r="F5" s="9"/>
      <c r="G5" s="9"/>
      <c r="H5" s="9"/>
      <c r="I5" s="9"/>
      <c r="J5" s="9"/>
      <c r="K5" s="9"/>
      <c r="L5" s="9"/>
      <c r="M5" s="8" t="s">
        <v>51</v>
      </c>
      <c r="N5" s="1" t="s">
        <v>60</v>
      </c>
      <c r="O5" s="1" t="s">
        <v>51</v>
      </c>
      <c r="P5" s="1" t="s">
        <v>51</v>
      </c>
      <c r="Q5" s="1" t="s">
        <v>56</v>
      </c>
      <c r="R5" s="1" t="s">
        <v>61</v>
      </c>
      <c r="S5" s="1" t="s">
        <v>62</v>
      </c>
      <c r="T5" s="1" t="s">
        <v>62</v>
      </c>
      <c r="AR5" s="1" t="s">
        <v>51</v>
      </c>
      <c r="AS5" s="1" t="s">
        <v>51</v>
      </c>
      <c r="AU5" s="1" t="s">
        <v>63</v>
      </c>
      <c r="AV5">
        <v>4</v>
      </c>
    </row>
    <row r="6" spans="1:48" ht="30" customHeight="1">
      <c r="A6" s="8" t="s">
        <v>64</v>
      </c>
      <c r="B6" s="8" t="s">
        <v>65</v>
      </c>
      <c r="C6" s="8" t="s">
        <v>66</v>
      </c>
      <c r="D6" s="6">
        <v>6</v>
      </c>
      <c r="E6" s="9"/>
      <c r="F6" s="9"/>
      <c r="G6" s="9"/>
      <c r="H6" s="9"/>
      <c r="I6" s="9"/>
      <c r="J6" s="9"/>
      <c r="K6" s="9"/>
      <c r="L6" s="9"/>
      <c r="M6" s="8" t="s">
        <v>51</v>
      </c>
      <c r="N6" s="1" t="s">
        <v>67</v>
      </c>
      <c r="O6" s="1" t="s">
        <v>51</v>
      </c>
      <c r="P6" s="1" t="s">
        <v>51</v>
      </c>
      <c r="Q6" s="1" t="s">
        <v>56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68</v>
      </c>
      <c r="AV6">
        <v>5</v>
      </c>
    </row>
    <row r="7" spans="1:48" ht="30" customHeight="1">
      <c r="A7" s="8" t="s">
        <v>69</v>
      </c>
      <c r="B7" s="8" t="s">
        <v>70</v>
      </c>
      <c r="C7" s="8" t="s">
        <v>59</v>
      </c>
      <c r="D7" s="6">
        <v>107</v>
      </c>
      <c r="E7" s="9"/>
      <c r="F7" s="9"/>
      <c r="G7" s="9"/>
      <c r="H7" s="9"/>
      <c r="I7" s="9"/>
      <c r="J7" s="9"/>
      <c r="K7" s="9"/>
      <c r="L7" s="9"/>
      <c r="M7" s="8" t="s">
        <v>51</v>
      </c>
      <c r="N7" s="1" t="s">
        <v>71</v>
      </c>
      <c r="O7" s="1" t="s">
        <v>51</v>
      </c>
      <c r="P7" s="1" t="s">
        <v>51</v>
      </c>
      <c r="Q7" s="1" t="s">
        <v>56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72</v>
      </c>
      <c r="AV7">
        <v>6</v>
      </c>
    </row>
    <row r="8" spans="1:48" ht="30" customHeight="1">
      <c r="A8" s="8" t="s">
        <v>73</v>
      </c>
      <c r="B8" s="8" t="s">
        <v>51</v>
      </c>
      <c r="C8" s="8" t="s">
        <v>59</v>
      </c>
      <c r="D8" s="6">
        <v>122</v>
      </c>
      <c r="E8" s="9"/>
      <c r="F8" s="9"/>
      <c r="G8" s="9"/>
      <c r="H8" s="9"/>
      <c r="I8" s="9"/>
      <c r="J8" s="9"/>
      <c r="K8" s="9"/>
      <c r="L8" s="9"/>
      <c r="M8" s="8" t="s">
        <v>51</v>
      </c>
      <c r="N8" s="1" t="s">
        <v>74</v>
      </c>
      <c r="O8" s="1" t="s">
        <v>51</v>
      </c>
      <c r="P8" s="1" t="s">
        <v>51</v>
      </c>
      <c r="Q8" s="1" t="s">
        <v>56</v>
      </c>
      <c r="R8" s="1" t="s">
        <v>61</v>
      </c>
      <c r="S8" s="1" t="s">
        <v>62</v>
      </c>
      <c r="T8" s="1" t="s">
        <v>62</v>
      </c>
      <c r="AR8" s="1" t="s">
        <v>51</v>
      </c>
      <c r="AS8" s="1" t="s">
        <v>51</v>
      </c>
      <c r="AU8" s="1" t="s">
        <v>75</v>
      </c>
      <c r="AV8">
        <v>90</v>
      </c>
    </row>
    <row r="9" spans="1:48" ht="30" customHeight="1">
      <c r="A9" s="8" t="s">
        <v>76</v>
      </c>
      <c r="B9" s="8" t="s">
        <v>51</v>
      </c>
      <c r="C9" s="8" t="s">
        <v>59</v>
      </c>
      <c r="D9" s="6">
        <v>122</v>
      </c>
      <c r="E9" s="9"/>
      <c r="F9" s="9"/>
      <c r="G9" s="9"/>
      <c r="H9" s="9"/>
      <c r="I9" s="9"/>
      <c r="J9" s="9"/>
      <c r="K9" s="9"/>
      <c r="L9" s="9"/>
      <c r="M9" s="8" t="s">
        <v>51</v>
      </c>
      <c r="N9" s="1" t="s">
        <v>77</v>
      </c>
      <c r="O9" s="1" t="s">
        <v>51</v>
      </c>
      <c r="P9" s="1" t="s">
        <v>51</v>
      </c>
      <c r="Q9" s="1" t="s">
        <v>56</v>
      </c>
      <c r="R9" s="1" t="s">
        <v>61</v>
      </c>
      <c r="S9" s="1" t="s">
        <v>62</v>
      </c>
      <c r="T9" s="1" t="s">
        <v>62</v>
      </c>
      <c r="AR9" s="1" t="s">
        <v>51</v>
      </c>
      <c r="AS9" s="1" t="s">
        <v>51</v>
      </c>
      <c r="AU9" s="1" t="s">
        <v>78</v>
      </c>
      <c r="AV9">
        <v>91</v>
      </c>
    </row>
    <row r="10" spans="1:48" ht="30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48" ht="30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48" ht="30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30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30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>
      <c r="A27" s="8" t="s">
        <v>79</v>
      </c>
      <c r="B27" s="6"/>
      <c r="C27" s="6"/>
      <c r="D27" s="6"/>
      <c r="E27" s="6"/>
      <c r="F27" s="9">
        <f>SUM(F5:F26)</f>
        <v>0</v>
      </c>
      <c r="G27" s="6"/>
      <c r="H27" s="9">
        <f>SUM(H5:H26)</f>
        <v>0</v>
      </c>
      <c r="I27" s="6"/>
      <c r="J27" s="9">
        <f>SUM(J5:J26)</f>
        <v>0</v>
      </c>
      <c r="K27" s="6"/>
      <c r="L27" s="9">
        <f>SUM(L5:L26)</f>
        <v>0</v>
      </c>
      <c r="M27" s="6"/>
      <c r="N27" t="s">
        <v>80</v>
      </c>
    </row>
    <row r="28" spans="1:48" ht="30" customHeight="1">
      <c r="A28" s="8" t="s">
        <v>81</v>
      </c>
      <c r="B28" s="8" t="s">
        <v>51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Q28" s="1" t="s">
        <v>82</v>
      </c>
    </row>
    <row r="29" spans="1:48" ht="30" customHeight="1">
      <c r="A29" s="8" t="s">
        <v>83</v>
      </c>
      <c r="B29" s="8" t="s">
        <v>84</v>
      </c>
      <c r="C29" s="8" t="s">
        <v>85</v>
      </c>
      <c r="D29" s="6">
        <v>1</v>
      </c>
      <c r="E29" s="9"/>
      <c r="F29" s="9"/>
      <c r="G29" s="9"/>
      <c r="H29" s="9"/>
      <c r="I29" s="9"/>
      <c r="J29" s="9"/>
      <c r="K29" s="9"/>
      <c r="L29" s="9"/>
      <c r="M29" s="8" t="s">
        <v>51</v>
      </c>
      <c r="N29" s="1" t="s">
        <v>86</v>
      </c>
      <c r="O29" s="1" t="s">
        <v>51</v>
      </c>
      <c r="P29" s="1" t="s">
        <v>51</v>
      </c>
      <c r="Q29" s="1" t="s">
        <v>82</v>
      </c>
      <c r="R29" s="1" t="s">
        <v>61</v>
      </c>
      <c r="S29" s="1" t="s">
        <v>62</v>
      </c>
      <c r="T29" s="1" t="s">
        <v>62</v>
      </c>
      <c r="AR29" s="1" t="s">
        <v>51</v>
      </c>
      <c r="AS29" s="1" t="s">
        <v>51</v>
      </c>
      <c r="AU29" s="1" t="s">
        <v>87</v>
      </c>
      <c r="AV29">
        <v>10</v>
      </c>
    </row>
    <row r="30" spans="1:48" ht="30" customHeight="1">
      <c r="A30" s="8" t="s">
        <v>88</v>
      </c>
      <c r="B30" s="8" t="s">
        <v>89</v>
      </c>
      <c r="C30" s="8" t="s">
        <v>90</v>
      </c>
      <c r="D30" s="6">
        <v>60</v>
      </c>
      <c r="E30" s="9"/>
      <c r="F30" s="9"/>
      <c r="G30" s="9"/>
      <c r="H30" s="9"/>
      <c r="I30" s="9"/>
      <c r="J30" s="9"/>
      <c r="K30" s="9"/>
      <c r="L30" s="9"/>
      <c r="M30" s="8" t="s">
        <v>51</v>
      </c>
      <c r="N30" s="1" t="s">
        <v>91</v>
      </c>
      <c r="O30" s="1" t="s">
        <v>51</v>
      </c>
      <c r="P30" s="1" t="s">
        <v>51</v>
      </c>
      <c r="Q30" s="1" t="s">
        <v>82</v>
      </c>
      <c r="R30" s="1" t="s">
        <v>61</v>
      </c>
      <c r="S30" s="1" t="s">
        <v>62</v>
      </c>
      <c r="T30" s="1" t="s">
        <v>62</v>
      </c>
      <c r="AR30" s="1" t="s">
        <v>51</v>
      </c>
      <c r="AS30" s="1" t="s">
        <v>51</v>
      </c>
      <c r="AU30" s="1" t="s">
        <v>92</v>
      </c>
      <c r="AV30">
        <v>11</v>
      </c>
    </row>
    <row r="31" spans="1:48" ht="30" customHeight="1">
      <c r="A31" s="8" t="s">
        <v>88</v>
      </c>
      <c r="B31" s="8" t="s">
        <v>93</v>
      </c>
      <c r="C31" s="8" t="s">
        <v>90</v>
      </c>
      <c r="D31" s="6">
        <v>18</v>
      </c>
      <c r="E31" s="9"/>
      <c r="F31" s="9"/>
      <c r="G31" s="9"/>
      <c r="H31" s="9"/>
      <c r="I31" s="9"/>
      <c r="J31" s="9"/>
      <c r="K31" s="9"/>
      <c r="L31" s="9"/>
      <c r="M31" s="8" t="s">
        <v>51</v>
      </c>
      <c r="N31" s="1" t="s">
        <v>94</v>
      </c>
      <c r="O31" s="1" t="s">
        <v>51</v>
      </c>
      <c r="P31" s="1" t="s">
        <v>51</v>
      </c>
      <c r="Q31" s="1" t="s">
        <v>82</v>
      </c>
      <c r="R31" s="1" t="s">
        <v>61</v>
      </c>
      <c r="S31" s="1" t="s">
        <v>62</v>
      </c>
      <c r="T31" s="1" t="s">
        <v>62</v>
      </c>
      <c r="AR31" s="1" t="s">
        <v>51</v>
      </c>
      <c r="AS31" s="1" t="s">
        <v>51</v>
      </c>
      <c r="AU31" s="1" t="s">
        <v>95</v>
      </c>
      <c r="AV31">
        <v>12</v>
      </c>
    </row>
    <row r="32" spans="1:48" ht="30" customHeight="1">
      <c r="A32" s="8" t="s">
        <v>96</v>
      </c>
      <c r="B32" s="8" t="s">
        <v>97</v>
      </c>
      <c r="C32" s="8" t="s">
        <v>90</v>
      </c>
      <c r="D32" s="6">
        <v>120</v>
      </c>
      <c r="E32" s="9"/>
      <c r="F32" s="9"/>
      <c r="G32" s="9"/>
      <c r="H32" s="9"/>
      <c r="I32" s="9"/>
      <c r="J32" s="9"/>
      <c r="K32" s="9"/>
      <c r="L32" s="9"/>
      <c r="M32" s="8" t="s">
        <v>51</v>
      </c>
      <c r="N32" s="1" t="s">
        <v>98</v>
      </c>
      <c r="O32" s="1" t="s">
        <v>51</v>
      </c>
      <c r="P32" s="1" t="s">
        <v>51</v>
      </c>
      <c r="Q32" s="1" t="s">
        <v>82</v>
      </c>
      <c r="R32" s="1" t="s">
        <v>61</v>
      </c>
      <c r="S32" s="1" t="s">
        <v>62</v>
      </c>
      <c r="T32" s="1" t="s">
        <v>62</v>
      </c>
      <c r="AR32" s="1" t="s">
        <v>51</v>
      </c>
      <c r="AS32" s="1" t="s">
        <v>51</v>
      </c>
      <c r="AU32" s="1" t="s">
        <v>99</v>
      </c>
      <c r="AV32">
        <v>13</v>
      </c>
    </row>
    <row r="33" spans="1:48" ht="30" customHeight="1">
      <c r="A33" s="8" t="s">
        <v>96</v>
      </c>
      <c r="B33" s="8" t="s">
        <v>100</v>
      </c>
      <c r="C33" s="8" t="s">
        <v>90</v>
      </c>
      <c r="D33" s="6">
        <v>36</v>
      </c>
      <c r="E33" s="9"/>
      <c r="F33" s="9"/>
      <c r="G33" s="9"/>
      <c r="H33" s="9"/>
      <c r="I33" s="9"/>
      <c r="J33" s="9"/>
      <c r="K33" s="9"/>
      <c r="L33" s="9"/>
      <c r="M33" s="8" t="s">
        <v>51</v>
      </c>
      <c r="N33" s="1" t="s">
        <v>101</v>
      </c>
      <c r="O33" s="1" t="s">
        <v>51</v>
      </c>
      <c r="P33" s="1" t="s">
        <v>51</v>
      </c>
      <c r="Q33" s="1" t="s">
        <v>82</v>
      </c>
      <c r="R33" s="1" t="s">
        <v>61</v>
      </c>
      <c r="S33" s="1" t="s">
        <v>62</v>
      </c>
      <c r="T33" s="1" t="s">
        <v>62</v>
      </c>
      <c r="AR33" s="1" t="s">
        <v>51</v>
      </c>
      <c r="AS33" s="1" t="s">
        <v>51</v>
      </c>
      <c r="AU33" s="1" t="s">
        <v>102</v>
      </c>
      <c r="AV33">
        <v>14</v>
      </c>
    </row>
    <row r="34" spans="1:48" ht="30" customHeight="1">
      <c r="A34" s="8" t="s">
        <v>103</v>
      </c>
      <c r="B34" s="8" t="s">
        <v>104</v>
      </c>
      <c r="C34" s="8" t="s">
        <v>59</v>
      </c>
      <c r="D34" s="6">
        <v>15</v>
      </c>
      <c r="E34" s="9"/>
      <c r="F34" s="9"/>
      <c r="G34" s="9"/>
      <c r="H34" s="9"/>
      <c r="I34" s="9"/>
      <c r="J34" s="9"/>
      <c r="K34" s="9"/>
      <c r="L34" s="9"/>
      <c r="M34" s="8" t="s">
        <v>51</v>
      </c>
      <c r="N34" s="1" t="s">
        <v>105</v>
      </c>
      <c r="O34" s="1" t="s">
        <v>51</v>
      </c>
      <c r="P34" s="1" t="s">
        <v>51</v>
      </c>
      <c r="Q34" s="1" t="s">
        <v>82</v>
      </c>
      <c r="R34" s="1" t="s">
        <v>61</v>
      </c>
      <c r="S34" s="1" t="s">
        <v>62</v>
      </c>
      <c r="T34" s="1" t="s">
        <v>62</v>
      </c>
      <c r="AR34" s="1" t="s">
        <v>51</v>
      </c>
      <c r="AS34" s="1" t="s">
        <v>51</v>
      </c>
      <c r="AU34" s="1" t="s">
        <v>106</v>
      </c>
      <c r="AV34">
        <v>15</v>
      </c>
    </row>
    <row r="35" spans="1:48" ht="30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48" ht="30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48" ht="30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48" ht="30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48" ht="30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48" ht="30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48" ht="30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48" ht="30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48" ht="30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30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>
      <c r="A51" s="8" t="s">
        <v>79</v>
      </c>
      <c r="B51" s="6"/>
      <c r="C51" s="6"/>
      <c r="D51" s="6"/>
      <c r="E51" s="6"/>
      <c r="F51" s="9">
        <f>SUM(F29:F50)</f>
        <v>0</v>
      </c>
      <c r="G51" s="6"/>
      <c r="H51" s="9">
        <f>SUM(H29:H50)</f>
        <v>0</v>
      </c>
      <c r="I51" s="6"/>
      <c r="J51" s="9">
        <f>SUM(J29:J50)</f>
        <v>0</v>
      </c>
      <c r="K51" s="6"/>
      <c r="L51" s="9">
        <f>SUM(L29:L50)</f>
        <v>0</v>
      </c>
      <c r="M51" s="6"/>
      <c r="N51" t="s">
        <v>80</v>
      </c>
    </row>
    <row r="52" spans="1:48" ht="30" customHeight="1">
      <c r="A52" s="8" t="s">
        <v>107</v>
      </c>
      <c r="B52" s="8" t="s">
        <v>51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Q52" s="1" t="s">
        <v>108</v>
      </c>
    </row>
    <row r="53" spans="1:48" ht="30" customHeight="1">
      <c r="A53" s="8" t="s">
        <v>109</v>
      </c>
      <c r="B53" s="8" t="s">
        <v>110</v>
      </c>
      <c r="C53" s="8" t="s">
        <v>111</v>
      </c>
      <c r="D53" s="6">
        <v>8571</v>
      </c>
      <c r="E53" s="9"/>
      <c r="F53" s="9"/>
      <c r="G53" s="9"/>
      <c r="H53" s="9"/>
      <c r="I53" s="9"/>
      <c r="J53" s="9"/>
      <c r="K53" s="9"/>
      <c r="L53" s="9"/>
      <c r="M53" s="8" t="s">
        <v>51</v>
      </c>
      <c r="N53" s="1" t="s">
        <v>112</v>
      </c>
      <c r="O53" s="1" t="s">
        <v>51</v>
      </c>
      <c r="P53" s="1" t="s">
        <v>51</v>
      </c>
      <c r="Q53" s="1" t="s">
        <v>108</v>
      </c>
      <c r="R53" s="1" t="s">
        <v>62</v>
      </c>
      <c r="S53" s="1" t="s">
        <v>62</v>
      </c>
      <c r="T53" s="1" t="s">
        <v>61</v>
      </c>
      <c r="AR53" s="1" t="s">
        <v>51</v>
      </c>
      <c r="AS53" s="1" t="s">
        <v>51</v>
      </c>
      <c r="AU53" s="1" t="s">
        <v>113</v>
      </c>
      <c r="AV53">
        <v>17</v>
      </c>
    </row>
    <row r="54" spans="1:48" ht="30" customHeight="1">
      <c r="A54" s="8" t="s">
        <v>114</v>
      </c>
      <c r="B54" s="8" t="s">
        <v>115</v>
      </c>
      <c r="C54" s="8" t="s">
        <v>59</v>
      </c>
      <c r="D54" s="6">
        <v>47</v>
      </c>
      <c r="E54" s="9"/>
      <c r="F54" s="9"/>
      <c r="G54" s="9"/>
      <c r="H54" s="9"/>
      <c r="I54" s="9"/>
      <c r="J54" s="9"/>
      <c r="K54" s="9"/>
      <c r="L54" s="9"/>
      <c r="M54" s="8" t="s">
        <v>51</v>
      </c>
      <c r="N54" s="1" t="s">
        <v>116</v>
      </c>
      <c r="O54" s="1" t="s">
        <v>51</v>
      </c>
      <c r="P54" s="1" t="s">
        <v>51</v>
      </c>
      <c r="Q54" s="1" t="s">
        <v>108</v>
      </c>
      <c r="R54" s="1" t="s">
        <v>61</v>
      </c>
      <c r="S54" s="1" t="s">
        <v>62</v>
      </c>
      <c r="T54" s="1" t="s">
        <v>62</v>
      </c>
      <c r="AR54" s="1" t="s">
        <v>51</v>
      </c>
      <c r="AS54" s="1" t="s">
        <v>51</v>
      </c>
      <c r="AU54" s="1" t="s">
        <v>117</v>
      </c>
      <c r="AV54">
        <v>18</v>
      </c>
    </row>
    <row r="55" spans="1:48" ht="30" customHeight="1">
      <c r="A55" s="8" t="s">
        <v>114</v>
      </c>
      <c r="B55" s="8" t="s">
        <v>118</v>
      </c>
      <c r="C55" s="8" t="s">
        <v>59</v>
      </c>
      <c r="D55" s="6">
        <v>31</v>
      </c>
      <c r="E55" s="9"/>
      <c r="F55" s="9"/>
      <c r="G55" s="9"/>
      <c r="H55" s="9"/>
      <c r="I55" s="9"/>
      <c r="J55" s="9"/>
      <c r="K55" s="9"/>
      <c r="L55" s="9"/>
      <c r="M55" s="8" t="s">
        <v>51</v>
      </c>
      <c r="N55" s="1" t="s">
        <v>119</v>
      </c>
      <c r="O55" s="1" t="s">
        <v>51</v>
      </c>
      <c r="P55" s="1" t="s">
        <v>51</v>
      </c>
      <c r="Q55" s="1" t="s">
        <v>108</v>
      </c>
      <c r="R55" s="1" t="s">
        <v>61</v>
      </c>
      <c r="S55" s="1" t="s">
        <v>62</v>
      </c>
      <c r="T55" s="1" t="s">
        <v>62</v>
      </c>
      <c r="AR55" s="1" t="s">
        <v>51</v>
      </c>
      <c r="AS55" s="1" t="s">
        <v>51</v>
      </c>
      <c r="AU55" s="1" t="s">
        <v>120</v>
      </c>
      <c r="AV55">
        <v>19</v>
      </c>
    </row>
    <row r="56" spans="1:48" ht="30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48" ht="30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48" ht="30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8" ht="30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30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30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30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47" ht="30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47" ht="30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47" ht="30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47" ht="30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47" ht="30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47" ht="30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47" ht="30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7" ht="30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7" ht="30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7" ht="30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7" ht="30" customHeight="1">
      <c r="A75" s="8" t="s">
        <v>79</v>
      </c>
      <c r="B75" s="6"/>
      <c r="C75" s="6"/>
      <c r="D75" s="6"/>
      <c r="E75" s="6"/>
      <c r="F75" s="9">
        <f>SUM(F53:F74)</f>
        <v>0</v>
      </c>
      <c r="G75" s="6"/>
      <c r="H75" s="9">
        <f>SUM(H53:H74)</f>
        <v>0</v>
      </c>
      <c r="I75" s="6"/>
      <c r="J75" s="9">
        <f>SUM(J53:J74)</f>
        <v>0</v>
      </c>
      <c r="K75" s="6"/>
      <c r="L75" s="9">
        <f>SUM(L53:L74)</f>
        <v>0</v>
      </c>
      <c r="M75" s="6"/>
      <c r="N75" t="s">
        <v>80</v>
      </c>
    </row>
    <row r="76" spans="1:47" ht="30" customHeight="1">
      <c r="A76" s="8" t="s">
        <v>121</v>
      </c>
      <c r="B76" s="8" t="s">
        <v>51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Q76" s="1"/>
    </row>
    <row r="77" spans="1:47" ht="30" customHeight="1">
      <c r="A77" s="8" t="s">
        <v>123</v>
      </c>
      <c r="B77" s="8" t="s">
        <v>124</v>
      </c>
      <c r="C77" s="8" t="s">
        <v>59</v>
      </c>
      <c r="D77" s="6">
        <v>107</v>
      </c>
      <c r="E77" s="9"/>
      <c r="F77" s="9"/>
      <c r="G77" s="9"/>
      <c r="H77" s="9"/>
      <c r="I77" s="9"/>
      <c r="J77" s="9"/>
      <c r="K77" s="9"/>
      <c r="L77" s="9"/>
      <c r="M77" s="8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>
      <c r="A78" s="8" t="s">
        <v>123</v>
      </c>
      <c r="B78" s="8" t="s">
        <v>125</v>
      </c>
      <c r="C78" s="8" t="s">
        <v>59</v>
      </c>
      <c r="D78" s="6">
        <v>139</v>
      </c>
      <c r="E78" s="9"/>
      <c r="F78" s="9"/>
      <c r="G78" s="9"/>
      <c r="H78" s="9"/>
      <c r="I78" s="9"/>
      <c r="J78" s="9"/>
      <c r="K78" s="9"/>
      <c r="L78" s="9"/>
      <c r="M78" s="8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>
      <c r="A79" s="8" t="s">
        <v>126</v>
      </c>
      <c r="B79" s="8" t="s">
        <v>127</v>
      </c>
      <c r="C79" s="8" t="s">
        <v>128</v>
      </c>
      <c r="D79" s="6">
        <v>70</v>
      </c>
      <c r="E79" s="9"/>
      <c r="F79" s="9"/>
      <c r="G79" s="9"/>
      <c r="H79" s="9"/>
      <c r="I79" s="9"/>
      <c r="J79" s="9"/>
      <c r="K79" s="9"/>
      <c r="L79" s="9"/>
      <c r="M79" s="8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>
      <c r="A80" s="8" t="s">
        <v>129</v>
      </c>
      <c r="B80" s="8" t="s">
        <v>130</v>
      </c>
      <c r="C80" s="8" t="s">
        <v>128</v>
      </c>
      <c r="D80" s="6">
        <v>20</v>
      </c>
      <c r="E80" s="9"/>
      <c r="F80" s="9"/>
      <c r="G80" s="9"/>
      <c r="H80" s="9"/>
      <c r="I80" s="9"/>
      <c r="J80" s="9"/>
      <c r="K80" s="9"/>
      <c r="L80" s="9"/>
      <c r="M80" s="8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13" ht="30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30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ht="30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ht="30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30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ht="30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30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30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ht="30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30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30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3" ht="30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3" ht="30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3" ht="30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30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3" ht="30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7" ht="30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7" ht="30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7" ht="30" customHeight="1">
      <c r="A99" s="8" t="s">
        <v>79</v>
      </c>
      <c r="B99" s="6"/>
      <c r="C99" s="6"/>
      <c r="D99" s="6"/>
      <c r="E99" s="6"/>
      <c r="F99" s="9">
        <f>SUM(F77:F98)</f>
        <v>0</v>
      </c>
      <c r="G99" s="6"/>
      <c r="H99" s="9">
        <f>SUM(H77:H98)</f>
        <v>0</v>
      </c>
      <c r="I99" s="6"/>
      <c r="J99" s="9">
        <f>SUM(J77:J98)</f>
        <v>0</v>
      </c>
      <c r="K99" s="6"/>
      <c r="L99" s="9">
        <f>SUM(L77:L98)</f>
        <v>0</v>
      </c>
      <c r="M99" s="6"/>
      <c r="N99" t="s">
        <v>80</v>
      </c>
    </row>
    <row r="100" spans="1:47" ht="30" customHeight="1">
      <c r="A100" s="8" t="s">
        <v>131</v>
      </c>
      <c r="B100" s="8" t="s">
        <v>51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Q100" s="1"/>
    </row>
    <row r="101" spans="1:47" ht="30" customHeight="1">
      <c r="A101" s="8" t="s">
        <v>133</v>
      </c>
      <c r="B101" s="8" t="s">
        <v>134</v>
      </c>
      <c r="C101" s="8" t="s">
        <v>59</v>
      </c>
      <c r="D101" s="6">
        <v>110</v>
      </c>
      <c r="E101" s="9"/>
      <c r="F101" s="9"/>
      <c r="G101" s="9"/>
      <c r="H101" s="9"/>
      <c r="I101" s="9"/>
      <c r="J101" s="9"/>
      <c r="K101" s="9"/>
      <c r="L101" s="9"/>
      <c r="M101" s="8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>
      <c r="A102" s="8" t="s">
        <v>135</v>
      </c>
      <c r="B102" s="8" t="s">
        <v>136</v>
      </c>
      <c r="C102" s="8" t="s">
        <v>59</v>
      </c>
      <c r="D102" s="6">
        <v>341</v>
      </c>
      <c r="E102" s="9"/>
      <c r="F102" s="9"/>
      <c r="G102" s="9"/>
      <c r="H102" s="9"/>
      <c r="I102" s="9"/>
      <c r="J102" s="9"/>
      <c r="K102" s="9"/>
      <c r="L102" s="9"/>
      <c r="M102" s="8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>
      <c r="A103" s="8" t="s">
        <v>137</v>
      </c>
      <c r="B103" s="8" t="s">
        <v>138</v>
      </c>
      <c r="C103" s="8" t="s">
        <v>59</v>
      </c>
      <c r="D103" s="6">
        <v>107</v>
      </c>
      <c r="E103" s="9"/>
      <c r="F103" s="9"/>
      <c r="G103" s="9"/>
      <c r="H103" s="9"/>
      <c r="I103" s="9"/>
      <c r="J103" s="9"/>
      <c r="K103" s="9"/>
      <c r="L103" s="9"/>
      <c r="M103" s="8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>
      <c r="A104" s="8" t="s">
        <v>137</v>
      </c>
      <c r="B104" s="8" t="s">
        <v>139</v>
      </c>
      <c r="C104" s="8" t="s">
        <v>59</v>
      </c>
      <c r="D104" s="6">
        <v>325</v>
      </c>
      <c r="E104" s="9"/>
      <c r="F104" s="9"/>
      <c r="G104" s="9"/>
      <c r="H104" s="9"/>
      <c r="I104" s="9"/>
      <c r="J104" s="9"/>
      <c r="K104" s="9"/>
      <c r="L104" s="9"/>
      <c r="M104" s="8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7" ht="30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7" ht="30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47" ht="30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47" ht="30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47" ht="30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47" ht="30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7" ht="30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48" ht="30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48" ht="30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48" ht="30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48" ht="30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>
      <c r="A123" s="8" t="s">
        <v>79</v>
      </c>
      <c r="B123" s="6"/>
      <c r="C123" s="6"/>
      <c r="D123" s="6"/>
      <c r="E123" s="6"/>
      <c r="F123" s="9">
        <f>SUM(F101:F122)</f>
        <v>0</v>
      </c>
      <c r="G123" s="6"/>
      <c r="H123" s="9">
        <f>SUM(H101:H122)</f>
        <v>0</v>
      </c>
      <c r="I123" s="6"/>
      <c r="J123" s="9">
        <f>SUM(J101:J122)</f>
        <v>0</v>
      </c>
      <c r="K123" s="6"/>
      <c r="L123" s="9">
        <f>SUM(L101:L122)</f>
        <v>0</v>
      </c>
      <c r="M123" s="6"/>
      <c r="N123" t="s">
        <v>80</v>
      </c>
    </row>
    <row r="124" spans="1:48" ht="30" customHeight="1">
      <c r="A124" s="8" t="s">
        <v>140</v>
      </c>
      <c r="B124" s="8" t="s">
        <v>51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Q124" s="1" t="s">
        <v>141</v>
      </c>
    </row>
    <row r="125" spans="1:48" ht="30" customHeight="1">
      <c r="A125" s="8" t="s">
        <v>142</v>
      </c>
      <c r="B125" s="8" t="s">
        <v>143</v>
      </c>
      <c r="C125" s="8" t="s">
        <v>144</v>
      </c>
      <c r="D125" s="6">
        <v>107</v>
      </c>
      <c r="E125" s="9"/>
      <c r="F125" s="9"/>
      <c r="G125" s="9"/>
      <c r="H125" s="9"/>
      <c r="I125" s="9"/>
      <c r="J125" s="9"/>
      <c r="K125" s="9"/>
      <c r="L125" s="9"/>
      <c r="M125" s="8" t="s">
        <v>145</v>
      </c>
      <c r="N125" s="1" t="s">
        <v>146</v>
      </c>
      <c r="O125" s="1" t="s">
        <v>51</v>
      </c>
      <c r="P125" s="1" t="s">
        <v>51</v>
      </c>
      <c r="Q125" s="1" t="s">
        <v>141</v>
      </c>
      <c r="R125" s="1" t="s">
        <v>61</v>
      </c>
      <c r="S125" s="1" t="s">
        <v>62</v>
      </c>
      <c r="T125" s="1" t="s">
        <v>62</v>
      </c>
      <c r="AR125" s="1" t="s">
        <v>51</v>
      </c>
      <c r="AS125" s="1" t="s">
        <v>51</v>
      </c>
      <c r="AU125" s="1" t="s">
        <v>147</v>
      </c>
      <c r="AV125">
        <v>31</v>
      </c>
    </row>
    <row r="126" spans="1:48" ht="30" customHeight="1">
      <c r="A126" s="8" t="s">
        <v>148</v>
      </c>
      <c r="B126" s="8" t="s">
        <v>149</v>
      </c>
      <c r="C126" s="8" t="s">
        <v>128</v>
      </c>
      <c r="D126" s="6">
        <v>25</v>
      </c>
      <c r="E126" s="9"/>
      <c r="F126" s="9"/>
      <c r="G126" s="9"/>
      <c r="H126" s="9"/>
      <c r="I126" s="9"/>
      <c r="J126" s="9"/>
      <c r="K126" s="9"/>
      <c r="L126" s="9"/>
      <c r="M126" s="8" t="s">
        <v>51</v>
      </c>
      <c r="N126" s="1" t="s">
        <v>150</v>
      </c>
      <c r="O126" s="1" t="s">
        <v>51</v>
      </c>
      <c r="P126" s="1" t="s">
        <v>51</v>
      </c>
      <c r="Q126" s="1" t="s">
        <v>141</v>
      </c>
      <c r="R126" s="1" t="s">
        <v>61</v>
      </c>
      <c r="S126" s="1" t="s">
        <v>62</v>
      </c>
      <c r="T126" s="1" t="s">
        <v>62</v>
      </c>
      <c r="AR126" s="1" t="s">
        <v>51</v>
      </c>
      <c r="AS126" s="1" t="s">
        <v>51</v>
      </c>
      <c r="AU126" s="1" t="s">
        <v>151</v>
      </c>
      <c r="AV126">
        <v>32</v>
      </c>
    </row>
    <row r="127" spans="1:48" ht="30" customHeight="1">
      <c r="A127" s="8" t="s">
        <v>152</v>
      </c>
      <c r="B127" s="8" t="s">
        <v>153</v>
      </c>
      <c r="C127" s="8" t="s">
        <v>128</v>
      </c>
      <c r="D127" s="6">
        <v>8</v>
      </c>
      <c r="E127" s="9"/>
      <c r="F127" s="9"/>
      <c r="G127" s="9"/>
      <c r="H127" s="9"/>
      <c r="I127" s="9"/>
      <c r="J127" s="9"/>
      <c r="K127" s="9"/>
      <c r="L127" s="9"/>
      <c r="M127" s="8" t="s">
        <v>51</v>
      </c>
      <c r="N127" s="1" t="s">
        <v>154</v>
      </c>
      <c r="O127" s="1" t="s">
        <v>51</v>
      </c>
      <c r="P127" s="1" t="s">
        <v>51</v>
      </c>
      <c r="Q127" s="1" t="s">
        <v>141</v>
      </c>
      <c r="R127" s="1" t="s">
        <v>61</v>
      </c>
      <c r="S127" s="1" t="s">
        <v>62</v>
      </c>
      <c r="T127" s="1" t="s">
        <v>62</v>
      </c>
      <c r="AR127" s="1" t="s">
        <v>51</v>
      </c>
      <c r="AS127" s="1" t="s">
        <v>51</v>
      </c>
      <c r="AU127" s="1" t="s">
        <v>155</v>
      </c>
      <c r="AV127">
        <v>33</v>
      </c>
    </row>
    <row r="128" spans="1:48" ht="30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13" ht="30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13" ht="30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13" ht="30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13" ht="30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13" ht="30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13" ht="30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13" ht="30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13" ht="30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13" ht="30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13" ht="30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13" ht="30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13" ht="30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13" ht="30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13" ht="30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13" ht="30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13" ht="30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48" ht="30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48" ht="30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48" ht="30" customHeight="1">
      <c r="A147" s="8" t="s">
        <v>79</v>
      </c>
      <c r="B147" s="6"/>
      <c r="C147" s="6"/>
      <c r="D147" s="6"/>
      <c r="E147" s="6"/>
      <c r="F147" s="9"/>
      <c r="G147" s="6"/>
      <c r="H147" s="9"/>
      <c r="I147" s="6"/>
      <c r="J147" s="9"/>
      <c r="K147" s="6"/>
      <c r="L147" s="9"/>
      <c r="M147" s="6"/>
      <c r="N147" t="s">
        <v>80</v>
      </c>
    </row>
    <row r="148" spans="1:48" ht="30" customHeight="1">
      <c r="A148" s="8" t="s">
        <v>156</v>
      </c>
      <c r="B148" s="8" t="s">
        <v>51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Q148" s="1" t="s">
        <v>157</v>
      </c>
    </row>
    <row r="149" spans="1:48" ht="30" customHeight="1">
      <c r="A149" s="8" t="s">
        <v>158</v>
      </c>
      <c r="B149" s="8" t="s">
        <v>159</v>
      </c>
      <c r="C149" s="8" t="s">
        <v>90</v>
      </c>
      <c r="D149" s="6">
        <v>6</v>
      </c>
      <c r="E149" s="9"/>
      <c r="F149" s="9"/>
      <c r="G149" s="9"/>
      <c r="H149" s="9"/>
      <c r="I149" s="9"/>
      <c r="J149" s="9"/>
      <c r="K149" s="9"/>
      <c r="L149" s="9"/>
      <c r="M149" s="8" t="s">
        <v>51</v>
      </c>
      <c r="N149" s="1" t="s">
        <v>160</v>
      </c>
      <c r="O149" s="1" t="s">
        <v>51</v>
      </c>
      <c r="P149" s="1" t="s">
        <v>51</v>
      </c>
      <c r="Q149" s="1" t="s">
        <v>157</v>
      </c>
      <c r="R149" s="1" t="s">
        <v>61</v>
      </c>
      <c r="S149" s="1" t="s">
        <v>62</v>
      </c>
      <c r="T149" s="1" t="s">
        <v>62</v>
      </c>
      <c r="AR149" s="1" t="s">
        <v>51</v>
      </c>
      <c r="AS149" s="1" t="s">
        <v>51</v>
      </c>
      <c r="AU149" s="1" t="s">
        <v>161</v>
      </c>
      <c r="AV149">
        <v>35</v>
      </c>
    </row>
    <row r="150" spans="1:48" ht="30" customHeight="1">
      <c r="A150" s="8" t="s">
        <v>162</v>
      </c>
      <c r="B150" s="8" t="s">
        <v>163</v>
      </c>
      <c r="C150" s="8" t="s">
        <v>90</v>
      </c>
      <c r="D150" s="6">
        <v>3</v>
      </c>
      <c r="E150" s="9"/>
      <c r="F150" s="9"/>
      <c r="G150" s="9"/>
      <c r="H150" s="9"/>
      <c r="I150" s="9"/>
      <c r="J150" s="9"/>
      <c r="K150" s="9"/>
      <c r="L150" s="9"/>
      <c r="M150" s="8" t="s">
        <v>51</v>
      </c>
      <c r="N150" s="1" t="s">
        <v>164</v>
      </c>
      <c r="O150" s="1" t="s">
        <v>51</v>
      </c>
      <c r="P150" s="1" t="s">
        <v>51</v>
      </c>
      <c r="Q150" s="1" t="s">
        <v>157</v>
      </c>
      <c r="R150" s="1" t="s">
        <v>61</v>
      </c>
      <c r="S150" s="1" t="s">
        <v>62</v>
      </c>
      <c r="T150" s="1" t="s">
        <v>62</v>
      </c>
      <c r="AR150" s="1" t="s">
        <v>51</v>
      </c>
      <c r="AS150" s="1" t="s">
        <v>51</v>
      </c>
      <c r="AU150" s="1" t="s">
        <v>165</v>
      </c>
      <c r="AV150">
        <v>36</v>
      </c>
    </row>
    <row r="151" spans="1:48" ht="30" customHeight="1">
      <c r="A151" s="8" t="s">
        <v>166</v>
      </c>
      <c r="B151" s="8" t="s">
        <v>167</v>
      </c>
      <c r="C151" s="8" t="s">
        <v>90</v>
      </c>
      <c r="D151" s="6">
        <v>3</v>
      </c>
      <c r="E151" s="9"/>
      <c r="F151" s="9"/>
      <c r="G151" s="9"/>
      <c r="H151" s="9"/>
      <c r="I151" s="9"/>
      <c r="J151" s="9"/>
      <c r="K151" s="9"/>
      <c r="L151" s="9"/>
      <c r="M151" s="8" t="s">
        <v>51</v>
      </c>
      <c r="N151" s="1" t="s">
        <v>168</v>
      </c>
      <c r="O151" s="1" t="s">
        <v>51</v>
      </c>
      <c r="P151" s="1" t="s">
        <v>51</v>
      </c>
      <c r="Q151" s="1" t="s">
        <v>157</v>
      </c>
      <c r="R151" s="1" t="s">
        <v>61</v>
      </c>
      <c r="S151" s="1" t="s">
        <v>62</v>
      </c>
      <c r="T151" s="1" t="s">
        <v>62</v>
      </c>
      <c r="AR151" s="1" t="s">
        <v>51</v>
      </c>
      <c r="AS151" s="1" t="s">
        <v>51</v>
      </c>
      <c r="AU151" s="1" t="s">
        <v>169</v>
      </c>
      <c r="AV151">
        <v>37</v>
      </c>
    </row>
    <row r="152" spans="1:48" ht="30" customHeight="1">
      <c r="A152" s="8" t="s">
        <v>170</v>
      </c>
      <c r="B152" s="8" t="s">
        <v>167</v>
      </c>
      <c r="C152" s="8" t="s">
        <v>90</v>
      </c>
      <c r="D152" s="6">
        <v>3</v>
      </c>
      <c r="E152" s="9"/>
      <c r="F152" s="9"/>
      <c r="G152" s="9"/>
      <c r="H152" s="9"/>
      <c r="I152" s="9"/>
      <c r="J152" s="9"/>
      <c r="K152" s="9"/>
      <c r="L152" s="9"/>
      <c r="M152" s="8" t="s">
        <v>51</v>
      </c>
      <c r="N152" s="1" t="s">
        <v>171</v>
      </c>
      <c r="O152" s="1" t="s">
        <v>51</v>
      </c>
      <c r="P152" s="1" t="s">
        <v>51</v>
      </c>
      <c r="Q152" s="1" t="s">
        <v>157</v>
      </c>
      <c r="R152" s="1" t="s">
        <v>61</v>
      </c>
      <c r="S152" s="1" t="s">
        <v>62</v>
      </c>
      <c r="T152" s="1" t="s">
        <v>62</v>
      </c>
      <c r="AR152" s="1" t="s">
        <v>51</v>
      </c>
      <c r="AS152" s="1" t="s">
        <v>51</v>
      </c>
      <c r="AU152" s="1" t="s">
        <v>172</v>
      </c>
      <c r="AV152">
        <v>38</v>
      </c>
    </row>
    <row r="153" spans="1:48" ht="30" customHeight="1">
      <c r="A153" s="8" t="s">
        <v>173</v>
      </c>
      <c r="B153" s="8" t="s">
        <v>167</v>
      </c>
      <c r="C153" s="8" t="s">
        <v>90</v>
      </c>
      <c r="D153" s="6">
        <v>3</v>
      </c>
      <c r="E153" s="9"/>
      <c r="F153" s="9"/>
      <c r="G153" s="9"/>
      <c r="H153" s="9"/>
      <c r="I153" s="9"/>
      <c r="J153" s="9"/>
      <c r="K153" s="9"/>
      <c r="L153" s="9"/>
      <c r="M153" s="8" t="s">
        <v>51</v>
      </c>
      <c r="N153" s="1" t="s">
        <v>174</v>
      </c>
      <c r="O153" s="1" t="s">
        <v>51</v>
      </c>
      <c r="P153" s="1" t="s">
        <v>51</v>
      </c>
      <c r="Q153" s="1" t="s">
        <v>157</v>
      </c>
      <c r="R153" s="1" t="s">
        <v>61</v>
      </c>
      <c r="S153" s="1" t="s">
        <v>62</v>
      </c>
      <c r="T153" s="1" t="s">
        <v>62</v>
      </c>
      <c r="AR153" s="1" t="s">
        <v>51</v>
      </c>
      <c r="AS153" s="1" t="s">
        <v>51</v>
      </c>
      <c r="AU153" s="1" t="s">
        <v>175</v>
      </c>
      <c r="AV153">
        <v>39</v>
      </c>
    </row>
    <row r="154" spans="1:48" ht="30" customHeight="1">
      <c r="A154" s="8" t="s">
        <v>176</v>
      </c>
      <c r="B154" s="8" t="s">
        <v>51</v>
      </c>
      <c r="C154" s="8" t="s">
        <v>128</v>
      </c>
      <c r="D154" s="6">
        <v>38</v>
      </c>
      <c r="E154" s="9"/>
      <c r="F154" s="9"/>
      <c r="G154" s="9"/>
      <c r="H154" s="9"/>
      <c r="I154" s="9"/>
      <c r="J154" s="9"/>
      <c r="K154" s="9"/>
      <c r="L154" s="9"/>
      <c r="M154" s="8" t="s">
        <v>51</v>
      </c>
      <c r="N154" s="1" t="s">
        <v>177</v>
      </c>
      <c r="O154" s="1" t="s">
        <v>51</v>
      </c>
      <c r="P154" s="1" t="s">
        <v>51</v>
      </c>
      <c r="Q154" s="1" t="s">
        <v>157</v>
      </c>
      <c r="R154" s="1" t="s">
        <v>61</v>
      </c>
      <c r="S154" s="1" t="s">
        <v>62</v>
      </c>
      <c r="T154" s="1" t="s">
        <v>62</v>
      </c>
      <c r="AR154" s="1" t="s">
        <v>51</v>
      </c>
      <c r="AS154" s="1" t="s">
        <v>51</v>
      </c>
      <c r="AU154" s="1" t="s">
        <v>178</v>
      </c>
      <c r="AV154">
        <v>40</v>
      </c>
    </row>
    <row r="155" spans="1:48" ht="30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48" ht="30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48" ht="30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48" ht="30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48" ht="30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1:48" ht="30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1:48" ht="30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1:48" ht="30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48" ht="30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48" ht="30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48" ht="30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48" ht="30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48" ht="30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48" ht="30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48" ht="30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48" ht="30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30" customHeight="1">
      <c r="A171" s="8" t="s">
        <v>79</v>
      </c>
      <c r="B171" s="6"/>
      <c r="C171" s="6"/>
      <c r="D171" s="6"/>
      <c r="E171" s="6"/>
      <c r="F171" s="9"/>
      <c r="G171" s="6"/>
      <c r="H171" s="9"/>
      <c r="I171" s="6"/>
      <c r="J171" s="9"/>
      <c r="K171" s="6"/>
      <c r="L171" s="9"/>
      <c r="M171" s="6"/>
      <c r="N171" t="s">
        <v>80</v>
      </c>
    </row>
    <row r="172" spans="1:48" ht="30" customHeight="1">
      <c r="A172" s="8" t="s">
        <v>179</v>
      </c>
      <c r="B172" s="8" t="s">
        <v>51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Q172" s="1" t="s">
        <v>180</v>
      </c>
    </row>
    <row r="173" spans="1:48" ht="30" customHeight="1">
      <c r="A173" s="8" t="s">
        <v>181</v>
      </c>
      <c r="B173" s="8" t="s">
        <v>182</v>
      </c>
      <c r="C173" s="8" t="s">
        <v>59</v>
      </c>
      <c r="D173" s="6">
        <v>14</v>
      </c>
      <c r="E173" s="9"/>
      <c r="F173" s="9"/>
      <c r="G173" s="9"/>
      <c r="H173" s="9"/>
      <c r="I173" s="9"/>
      <c r="J173" s="9"/>
      <c r="K173" s="9"/>
      <c r="L173" s="9"/>
      <c r="M173" s="8" t="s">
        <v>51</v>
      </c>
      <c r="N173" s="1" t="s">
        <v>183</v>
      </c>
      <c r="O173" s="1" t="s">
        <v>51</v>
      </c>
      <c r="P173" s="1" t="s">
        <v>51</v>
      </c>
      <c r="Q173" s="1" t="s">
        <v>180</v>
      </c>
      <c r="R173" s="1" t="s">
        <v>61</v>
      </c>
      <c r="S173" s="1" t="s">
        <v>62</v>
      </c>
      <c r="T173" s="1" t="s">
        <v>62</v>
      </c>
      <c r="AR173" s="1" t="s">
        <v>51</v>
      </c>
      <c r="AS173" s="1" t="s">
        <v>51</v>
      </c>
      <c r="AU173" s="1" t="s">
        <v>184</v>
      </c>
      <c r="AV173">
        <v>42</v>
      </c>
    </row>
    <row r="174" spans="1:48" ht="30" customHeight="1">
      <c r="A174" s="8" t="s">
        <v>185</v>
      </c>
      <c r="B174" s="8" t="s">
        <v>186</v>
      </c>
      <c r="C174" s="8" t="s">
        <v>59</v>
      </c>
      <c r="D174" s="6">
        <v>12</v>
      </c>
      <c r="E174" s="9"/>
      <c r="F174" s="9"/>
      <c r="G174" s="9"/>
      <c r="H174" s="9"/>
      <c r="I174" s="9"/>
      <c r="J174" s="9"/>
      <c r="K174" s="9"/>
      <c r="L174" s="9"/>
      <c r="M174" s="8" t="s">
        <v>51</v>
      </c>
      <c r="N174" s="1" t="s">
        <v>187</v>
      </c>
      <c r="O174" s="1" t="s">
        <v>51</v>
      </c>
      <c r="P174" s="1" t="s">
        <v>51</v>
      </c>
      <c r="Q174" s="1" t="s">
        <v>180</v>
      </c>
      <c r="R174" s="1" t="s">
        <v>61</v>
      </c>
      <c r="S174" s="1" t="s">
        <v>62</v>
      </c>
      <c r="T174" s="1" t="s">
        <v>62</v>
      </c>
      <c r="AR174" s="1" t="s">
        <v>51</v>
      </c>
      <c r="AS174" s="1" t="s">
        <v>51</v>
      </c>
      <c r="AU174" s="1" t="s">
        <v>188</v>
      </c>
      <c r="AV174">
        <v>43</v>
      </c>
    </row>
    <row r="175" spans="1:48" ht="30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</row>
    <row r="176" spans="1:48" ht="30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1:13" ht="30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13" ht="30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13" ht="30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13" ht="30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13" ht="30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13" ht="30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13" ht="30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13" ht="30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13" ht="30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1:13" ht="30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1:13" ht="30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1:13" ht="30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13" ht="30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13" ht="30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13" ht="30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13" ht="30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48" ht="30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48" ht="30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48" ht="30" customHeight="1">
      <c r="A195" s="8" t="s">
        <v>79</v>
      </c>
      <c r="B195" s="6"/>
      <c r="C195" s="6"/>
      <c r="D195" s="6"/>
      <c r="E195" s="6"/>
      <c r="F195" s="9"/>
      <c r="G195" s="6"/>
      <c r="H195" s="9"/>
      <c r="I195" s="6"/>
      <c r="J195" s="9"/>
      <c r="K195" s="6"/>
      <c r="L195" s="9"/>
      <c r="M195" s="6"/>
      <c r="N195" t="s">
        <v>80</v>
      </c>
    </row>
    <row r="196" spans="1:48" ht="30" customHeight="1">
      <c r="A196" s="8" t="s">
        <v>189</v>
      </c>
      <c r="B196" s="8" t="s">
        <v>51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Q196" s="1" t="s">
        <v>190</v>
      </c>
    </row>
    <row r="197" spans="1:48" ht="30" customHeight="1">
      <c r="A197" s="8" t="s">
        <v>191</v>
      </c>
      <c r="B197" s="8" t="s">
        <v>192</v>
      </c>
      <c r="C197" s="8" t="s">
        <v>59</v>
      </c>
      <c r="D197" s="6">
        <v>107</v>
      </c>
      <c r="E197" s="9"/>
      <c r="F197" s="9"/>
      <c r="G197" s="9"/>
      <c r="H197" s="9"/>
      <c r="I197" s="9"/>
      <c r="J197" s="9"/>
      <c r="K197" s="9"/>
      <c r="L197" s="9"/>
      <c r="M197" s="8"/>
      <c r="N197" s="1" t="s">
        <v>193</v>
      </c>
      <c r="O197" s="1" t="s">
        <v>51</v>
      </c>
      <c r="P197" s="1" t="s">
        <v>51</v>
      </c>
      <c r="Q197" s="1" t="s">
        <v>190</v>
      </c>
      <c r="R197" s="1" t="s">
        <v>61</v>
      </c>
      <c r="S197" s="1" t="s">
        <v>62</v>
      </c>
      <c r="T197" s="1" t="s">
        <v>62</v>
      </c>
      <c r="AR197" s="1" t="s">
        <v>51</v>
      </c>
      <c r="AS197" s="1" t="s">
        <v>51</v>
      </c>
      <c r="AU197" s="1" t="s">
        <v>194</v>
      </c>
      <c r="AV197">
        <v>45</v>
      </c>
    </row>
    <row r="198" spans="1:48" ht="30" customHeight="1">
      <c r="A198" s="8" t="s">
        <v>195</v>
      </c>
      <c r="B198" s="8" t="s">
        <v>196</v>
      </c>
      <c r="C198" s="8" t="s">
        <v>59</v>
      </c>
      <c r="D198" s="6">
        <v>101</v>
      </c>
      <c r="E198" s="9"/>
      <c r="F198" s="9"/>
      <c r="G198" s="9"/>
      <c r="H198" s="9"/>
      <c r="I198" s="9"/>
      <c r="J198" s="9"/>
      <c r="K198" s="9"/>
      <c r="L198" s="9"/>
      <c r="M198" s="8"/>
      <c r="N198" s="1" t="s">
        <v>197</v>
      </c>
      <c r="O198" s="1" t="s">
        <v>51</v>
      </c>
      <c r="P198" s="1" t="s">
        <v>51</v>
      </c>
      <c r="Q198" s="1" t="s">
        <v>190</v>
      </c>
      <c r="R198" s="1" t="s">
        <v>61</v>
      </c>
      <c r="S198" s="1" t="s">
        <v>62</v>
      </c>
      <c r="T198" s="1" t="s">
        <v>62</v>
      </c>
      <c r="AR198" s="1" t="s">
        <v>51</v>
      </c>
      <c r="AS198" s="1" t="s">
        <v>51</v>
      </c>
      <c r="AU198" s="1" t="s">
        <v>198</v>
      </c>
      <c r="AV198">
        <v>46</v>
      </c>
    </row>
    <row r="199" spans="1:48" ht="30" customHeight="1">
      <c r="A199" s="8" t="s">
        <v>199</v>
      </c>
      <c r="B199" s="8" t="s">
        <v>200</v>
      </c>
      <c r="C199" s="8" t="s">
        <v>90</v>
      </c>
      <c r="D199" s="6">
        <v>6</v>
      </c>
      <c r="E199" s="9"/>
      <c r="F199" s="9"/>
      <c r="G199" s="9"/>
      <c r="H199" s="9"/>
      <c r="I199" s="9"/>
      <c r="J199" s="9"/>
      <c r="K199" s="9"/>
      <c r="L199" s="9"/>
      <c r="M199" s="8"/>
      <c r="N199" s="1" t="s">
        <v>201</v>
      </c>
      <c r="O199" s="1" t="s">
        <v>51</v>
      </c>
      <c r="P199" s="1" t="s">
        <v>51</v>
      </c>
      <c r="Q199" s="1" t="s">
        <v>190</v>
      </c>
      <c r="R199" s="1" t="s">
        <v>61</v>
      </c>
      <c r="S199" s="1" t="s">
        <v>62</v>
      </c>
      <c r="T199" s="1" t="s">
        <v>62</v>
      </c>
      <c r="AR199" s="1" t="s">
        <v>51</v>
      </c>
      <c r="AS199" s="1" t="s">
        <v>51</v>
      </c>
      <c r="AU199" s="1" t="s">
        <v>202</v>
      </c>
      <c r="AV199">
        <v>47</v>
      </c>
    </row>
    <row r="200" spans="1:48" ht="30" customHeight="1">
      <c r="A200" s="8" t="s">
        <v>203</v>
      </c>
      <c r="B200" s="8" t="s">
        <v>204</v>
      </c>
      <c r="C200" s="8" t="s">
        <v>90</v>
      </c>
      <c r="D200" s="6">
        <v>3</v>
      </c>
      <c r="E200" s="9"/>
      <c r="F200" s="9"/>
      <c r="G200" s="9"/>
      <c r="H200" s="9"/>
      <c r="I200" s="9"/>
      <c r="J200" s="9"/>
      <c r="K200" s="9"/>
      <c r="L200" s="9"/>
      <c r="M200" s="8"/>
      <c r="N200" s="1" t="s">
        <v>205</v>
      </c>
      <c r="O200" s="1" t="s">
        <v>51</v>
      </c>
      <c r="P200" s="1" t="s">
        <v>51</v>
      </c>
      <c r="Q200" s="1" t="s">
        <v>190</v>
      </c>
      <c r="R200" s="1" t="s">
        <v>61</v>
      </c>
      <c r="S200" s="1" t="s">
        <v>62</v>
      </c>
      <c r="T200" s="1" t="s">
        <v>62</v>
      </c>
      <c r="AR200" s="1" t="s">
        <v>51</v>
      </c>
      <c r="AS200" s="1" t="s">
        <v>51</v>
      </c>
      <c r="AU200" s="1" t="s">
        <v>206</v>
      </c>
      <c r="AV200">
        <v>48</v>
      </c>
    </row>
    <row r="201" spans="1:48" ht="30" customHeight="1">
      <c r="A201" s="8" t="s">
        <v>207</v>
      </c>
      <c r="B201" s="8" t="s">
        <v>208</v>
      </c>
      <c r="C201" s="8" t="s">
        <v>90</v>
      </c>
      <c r="D201" s="6">
        <v>5</v>
      </c>
      <c r="E201" s="9"/>
      <c r="F201" s="9"/>
      <c r="G201" s="9"/>
      <c r="H201" s="9"/>
      <c r="I201" s="9"/>
      <c r="J201" s="9"/>
      <c r="K201" s="9"/>
      <c r="L201" s="9"/>
      <c r="M201" s="8"/>
      <c r="N201" s="1" t="s">
        <v>209</v>
      </c>
      <c r="O201" s="1" t="s">
        <v>51</v>
      </c>
      <c r="P201" s="1" t="s">
        <v>51</v>
      </c>
      <c r="Q201" s="1" t="s">
        <v>190</v>
      </c>
      <c r="R201" s="1" t="s">
        <v>61</v>
      </c>
      <c r="S201" s="1" t="s">
        <v>62</v>
      </c>
      <c r="T201" s="1" t="s">
        <v>62</v>
      </c>
      <c r="AR201" s="1" t="s">
        <v>51</v>
      </c>
      <c r="AS201" s="1" t="s">
        <v>51</v>
      </c>
      <c r="AU201" s="1" t="s">
        <v>210</v>
      </c>
      <c r="AV201">
        <v>49</v>
      </c>
    </row>
    <row r="202" spans="1:48" ht="30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48" ht="30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48" ht="30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48" ht="30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48" ht="30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48" ht="30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48" ht="30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48" ht="30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48" ht="30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48" ht="30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</row>
    <row r="212" spans="1:48" ht="30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</row>
    <row r="213" spans="1:48" ht="30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48" ht="30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48" ht="30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48" ht="30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48" ht="30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48" ht="30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48" ht="30" customHeight="1">
      <c r="A219" s="8" t="s">
        <v>79</v>
      </c>
      <c r="B219" s="6"/>
      <c r="C219" s="6"/>
      <c r="D219" s="6"/>
      <c r="E219" s="6"/>
      <c r="F219" s="9"/>
      <c r="G219" s="6"/>
      <c r="H219" s="9"/>
      <c r="I219" s="6"/>
      <c r="J219" s="9"/>
      <c r="K219" s="6"/>
      <c r="L219" s="9"/>
      <c r="M219" s="6"/>
      <c r="N219" t="s">
        <v>80</v>
      </c>
    </row>
    <row r="220" spans="1:48" ht="30" customHeight="1">
      <c r="A220" s="8" t="s">
        <v>211</v>
      </c>
      <c r="B220" s="8" t="s">
        <v>51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Q220" s="1" t="s">
        <v>212</v>
      </c>
    </row>
    <row r="221" spans="1:48" ht="30" customHeight="1">
      <c r="A221" s="8" t="s">
        <v>213</v>
      </c>
      <c r="B221" s="8" t="s">
        <v>214</v>
      </c>
      <c r="C221" s="8" t="s">
        <v>128</v>
      </c>
      <c r="D221" s="6">
        <v>13</v>
      </c>
      <c r="E221" s="9"/>
      <c r="F221" s="9"/>
      <c r="G221" s="9"/>
      <c r="H221" s="9"/>
      <c r="I221" s="9"/>
      <c r="J221" s="9"/>
      <c r="K221" s="9"/>
      <c r="L221" s="9"/>
      <c r="M221" s="8" t="s">
        <v>51</v>
      </c>
      <c r="N221" s="1" t="s">
        <v>215</v>
      </c>
      <c r="O221" s="1" t="s">
        <v>51</v>
      </c>
      <c r="P221" s="1" t="s">
        <v>51</v>
      </c>
      <c r="Q221" s="1" t="s">
        <v>212</v>
      </c>
      <c r="R221" s="1" t="s">
        <v>61</v>
      </c>
      <c r="S221" s="1" t="s">
        <v>62</v>
      </c>
      <c r="T221" s="1" t="s">
        <v>62</v>
      </c>
      <c r="AR221" s="1" t="s">
        <v>51</v>
      </c>
      <c r="AS221" s="1" t="s">
        <v>51</v>
      </c>
      <c r="AU221" s="1" t="s">
        <v>216</v>
      </c>
      <c r="AV221">
        <v>51</v>
      </c>
    </row>
    <row r="222" spans="1:48" ht="30" customHeight="1">
      <c r="A222" s="8" t="s">
        <v>217</v>
      </c>
      <c r="B222" s="8" t="s">
        <v>218</v>
      </c>
      <c r="C222" s="8" t="s">
        <v>90</v>
      </c>
      <c r="D222" s="6">
        <v>2</v>
      </c>
      <c r="E222" s="9"/>
      <c r="F222" s="9"/>
      <c r="G222" s="9"/>
      <c r="H222" s="9"/>
      <c r="I222" s="9"/>
      <c r="J222" s="9"/>
      <c r="K222" s="9"/>
      <c r="L222" s="9"/>
      <c r="M222" s="8" t="s">
        <v>51</v>
      </c>
      <c r="N222" s="1" t="s">
        <v>219</v>
      </c>
      <c r="O222" s="1" t="s">
        <v>51</v>
      </c>
      <c r="P222" s="1" t="s">
        <v>51</v>
      </c>
      <c r="Q222" s="1" t="s">
        <v>212</v>
      </c>
      <c r="R222" s="1" t="s">
        <v>61</v>
      </c>
      <c r="S222" s="1" t="s">
        <v>62</v>
      </c>
      <c r="T222" s="1" t="s">
        <v>62</v>
      </c>
      <c r="AR222" s="1" t="s">
        <v>51</v>
      </c>
      <c r="AS222" s="1" t="s">
        <v>51</v>
      </c>
      <c r="AU222" s="1" t="s">
        <v>220</v>
      </c>
      <c r="AV222">
        <v>52</v>
      </c>
    </row>
    <row r="223" spans="1:48" ht="30" customHeight="1">
      <c r="A223" s="8" t="s">
        <v>217</v>
      </c>
      <c r="B223" s="8" t="s">
        <v>221</v>
      </c>
      <c r="C223" s="8" t="s">
        <v>90</v>
      </c>
      <c r="D223" s="6">
        <v>1</v>
      </c>
      <c r="E223" s="9"/>
      <c r="F223" s="9"/>
      <c r="G223" s="9"/>
      <c r="H223" s="9"/>
      <c r="I223" s="9"/>
      <c r="J223" s="9"/>
      <c r="K223" s="9"/>
      <c r="L223" s="9"/>
      <c r="M223" s="8" t="s">
        <v>51</v>
      </c>
      <c r="N223" s="1" t="s">
        <v>222</v>
      </c>
      <c r="O223" s="1" t="s">
        <v>51</v>
      </c>
      <c r="P223" s="1" t="s">
        <v>51</v>
      </c>
      <c r="Q223" s="1" t="s">
        <v>212</v>
      </c>
      <c r="R223" s="1" t="s">
        <v>61</v>
      </c>
      <c r="S223" s="1" t="s">
        <v>62</v>
      </c>
      <c r="T223" s="1" t="s">
        <v>62</v>
      </c>
      <c r="AR223" s="1" t="s">
        <v>51</v>
      </c>
      <c r="AS223" s="1" t="s">
        <v>51</v>
      </c>
      <c r="AU223" s="1" t="s">
        <v>223</v>
      </c>
      <c r="AV223">
        <v>53</v>
      </c>
    </row>
    <row r="224" spans="1:48" ht="30" customHeight="1">
      <c r="A224" s="8" t="s">
        <v>224</v>
      </c>
      <c r="B224" s="8" t="s">
        <v>225</v>
      </c>
      <c r="C224" s="8" t="s">
        <v>226</v>
      </c>
      <c r="D224" s="6">
        <v>8</v>
      </c>
      <c r="E224" s="9"/>
      <c r="F224" s="9"/>
      <c r="G224" s="9"/>
      <c r="H224" s="9"/>
      <c r="I224" s="9"/>
      <c r="J224" s="9"/>
      <c r="K224" s="9"/>
      <c r="L224" s="9"/>
      <c r="M224" s="8" t="s">
        <v>51</v>
      </c>
      <c r="N224" s="1" t="s">
        <v>227</v>
      </c>
      <c r="O224" s="1" t="s">
        <v>51</v>
      </c>
      <c r="P224" s="1" t="s">
        <v>51</v>
      </c>
      <c r="Q224" s="1" t="s">
        <v>212</v>
      </c>
      <c r="R224" s="1" t="s">
        <v>61</v>
      </c>
      <c r="S224" s="1" t="s">
        <v>62</v>
      </c>
      <c r="T224" s="1" t="s">
        <v>62</v>
      </c>
      <c r="AR224" s="1" t="s">
        <v>51</v>
      </c>
      <c r="AS224" s="1" t="s">
        <v>51</v>
      </c>
      <c r="AU224" s="1" t="s">
        <v>228</v>
      </c>
      <c r="AV224">
        <v>54</v>
      </c>
    </row>
    <row r="225" spans="1:13" ht="30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</row>
    <row r="226" spans="1:13" ht="30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</row>
    <row r="227" spans="1:13" ht="30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</row>
    <row r="228" spans="1:13" ht="30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</row>
    <row r="229" spans="1:13" ht="30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</row>
    <row r="230" spans="1:13" ht="30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</row>
    <row r="231" spans="1:13" ht="30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</row>
    <row r="232" spans="1:13" ht="30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</row>
    <row r="233" spans="1:13" ht="30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1:13" ht="30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13" ht="30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13" ht="30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13" ht="30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</row>
    <row r="238" spans="1:13" ht="30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1:13" ht="30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1:13" ht="30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48" ht="30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48" ht="30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1:48" ht="30" customHeight="1">
      <c r="A243" s="8" t="s">
        <v>79</v>
      </c>
      <c r="B243" s="6"/>
      <c r="C243" s="6"/>
      <c r="D243" s="6"/>
      <c r="E243" s="6"/>
      <c r="F243" s="9"/>
      <c r="G243" s="6"/>
      <c r="H243" s="9"/>
      <c r="I243" s="6"/>
      <c r="J243" s="9"/>
      <c r="K243" s="6"/>
      <c r="L243" s="9"/>
      <c r="M243" s="6"/>
      <c r="N243" t="s">
        <v>80</v>
      </c>
    </row>
    <row r="244" spans="1:48" ht="30" customHeight="1">
      <c r="A244" s="8" t="s">
        <v>229</v>
      </c>
      <c r="B244" s="8" t="s">
        <v>51</v>
      </c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Q244" s="1" t="s">
        <v>230</v>
      </c>
    </row>
    <row r="245" spans="1:48" ht="30" customHeight="1">
      <c r="A245" s="8" t="s">
        <v>231</v>
      </c>
      <c r="B245" s="8" t="s">
        <v>232</v>
      </c>
      <c r="C245" s="8" t="s">
        <v>85</v>
      </c>
      <c r="D245" s="6">
        <v>3</v>
      </c>
      <c r="E245" s="9"/>
      <c r="F245" s="9"/>
      <c r="G245" s="9"/>
      <c r="H245" s="9"/>
      <c r="I245" s="9"/>
      <c r="J245" s="9"/>
      <c r="K245" s="9"/>
      <c r="L245" s="9"/>
      <c r="M245" s="8"/>
      <c r="N245" s="1" t="s">
        <v>233</v>
      </c>
      <c r="O245" s="1" t="s">
        <v>51</v>
      </c>
      <c r="P245" s="1" t="s">
        <v>51</v>
      </c>
      <c r="Q245" s="1" t="s">
        <v>230</v>
      </c>
      <c r="R245" s="1" t="s">
        <v>61</v>
      </c>
      <c r="S245" s="1" t="s">
        <v>62</v>
      </c>
      <c r="T245" s="1" t="s">
        <v>62</v>
      </c>
      <c r="AR245" s="1" t="s">
        <v>51</v>
      </c>
      <c r="AS245" s="1" t="s">
        <v>51</v>
      </c>
      <c r="AU245" s="1" t="s">
        <v>234</v>
      </c>
      <c r="AV245">
        <v>56</v>
      </c>
    </row>
    <row r="246" spans="1:48" ht="30" customHeight="1">
      <c r="A246" s="8" t="s">
        <v>235</v>
      </c>
      <c r="B246" s="8" t="s">
        <v>236</v>
      </c>
      <c r="C246" s="8" t="s">
        <v>128</v>
      </c>
      <c r="D246" s="6">
        <v>6</v>
      </c>
      <c r="E246" s="9"/>
      <c r="F246" s="9"/>
      <c r="G246" s="9"/>
      <c r="H246" s="9"/>
      <c r="I246" s="9"/>
      <c r="J246" s="9"/>
      <c r="K246" s="9"/>
      <c r="L246" s="9"/>
      <c r="M246" s="8"/>
      <c r="N246" s="1" t="s">
        <v>237</v>
      </c>
      <c r="O246" s="1" t="s">
        <v>51</v>
      </c>
      <c r="P246" s="1" t="s">
        <v>51</v>
      </c>
      <c r="Q246" s="1" t="s">
        <v>230</v>
      </c>
      <c r="R246" s="1" t="s">
        <v>62</v>
      </c>
      <c r="S246" s="1" t="s">
        <v>61</v>
      </c>
      <c r="T246" s="1" t="s">
        <v>62</v>
      </c>
      <c r="AR246" s="1" t="s">
        <v>51</v>
      </c>
      <c r="AS246" s="1" t="s">
        <v>51</v>
      </c>
      <c r="AU246" s="1" t="s">
        <v>238</v>
      </c>
      <c r="AV246">
        <v>57</v>
      </c>
    </row>
    <row r="247" spans="1:48" ht="30" customHeight="1">
      <c r="A247" s="8" t="s">
        <v>239</v>
      </c>
      <c r="B247" s="8" t="s">
        <v>240</v>
      </c>
      <c r="C247" s="8" t="s">
        <v>85</v>
      </c>
      <c r="D247" s="6">
        <v>24</v>
      </c>
      <c r="E247" s="9"/>
      <c r="F247" s="9"/>
      <c r="G247" s="9"/>
      <c r="H247" s="9"/>
      <c r="I247" s="9"/>
      <c r="J247" s="9"/>
      <c r="K247" s="9"/>
      <c r="L247" s="9"/>
      <c r="M247" s="8"/>
      <c r="N247" s="1" t="s">
        <v>241</v>
      </c>
      <c r="O247" s="1" t="s">
        <v>51</v>
      </c>
      <c r="P247" s="1" t="s">
        <v>51</v>
      </c>
      <c r="Q247" s="1" t="s">
        <v>230</v>
      </c>
      <c r="R247" s="1" t="s">
        <v>61</v>
      </c>
      <c r="S247" s="1" t="s">
        <v>62</v>
      </c>
      <c r="T247" s="1" t="s">
        <v>62</v>
      </c>
      <c r="AR247" s="1" t="s">
        <v>51</v>
      </c>
      <c r="AS247" s="1" t="s">
        <v>51</v>
      </c>
      <c r="AU247" s="1" t="s">
        <v>242</v>
      </c>
      <c r="AV247">
        <v>58</v>
      </c>
    </row>
    <row r="248" spans="1:48" ht="30" customHeight="1">
      <c r="A248" s="8" t="s">
        <v>243</v>
      </c>
      <c r="B248" s="8" t="s">
        <v>244</v>
      </c>
      <c r="C248" s="8" t="s">
        <v>59</v>
      </c>
      <c r="D248" s="6">
        <v>100</v>
      </c>
      <c r="E248" s="9"/>
      <c r="F248" s="9"/>
      <c r="G248" s="9"/>
      <c r="H248" s="9"/>
      <c r="I248" s="9"/>
      <c r="J248" s="9"/>
      <c r="K248" s="9"/>
      <c r="L248" s="9"/>
      <c r="M248" s="8"/>
      <c r="N248" s="1" t="s">
        <v>245</v>
      </c>
      <c r="O248" s="1" t="s">
        <v>51</v>
      </c>
      <c r="P248" s="1" t="s">
        <v>51</v>
      </c>
      <c r="Q248" s="1" t="s">
        <v>230</v>
      </c>
      <c r="R248" s="1" t="s">
        <v>61</v>
      </c>
      <c r="S248" s="1" t="s">
        <v>62</v>
      </c>
      <c r="T248" s="1" t="s">
        <v>62</v>
      </c>
      <c r="AR248" s="1" t="s">
        <v>51</v>
      </c>
      <c r="AS248" s="1" t="s">
        <v>51</v>
      </c>
      <c r="AU248" s="1" t="s">
        <v>246</v>
      </c>
      <c r="AV248">
        <v>59</v>
      </c>
    </row>
    <row r="249" spans="1:48" ht="30" customHeight="1">
      <c r="A249" s="8" t="s">
        <v>243</v>
      </c>
      <c r="B249" s="8" t="s">
        <v>247</v>
      </c>
      <c r="C249" s="8" t="s">
        <v>59</v>
      </c>
      <c r="D249" s="6">
        <v>271</v>
      </c>
      <c r="E249" s="9"/>
      <c r="F249" s="9"/>
      <c r="G249" s="9"/>
      <c r="H249" s="9"/>
      <c r="I249" s="9"/>
      <c r="J249" s="9"/>
      <c r="K249" s="9"/>
      <c r="L249" s="9"/>
      <c r="M249" s="8"/>
      <c r="N249" s="1" t="s">
        <v>248</v>
      </c>
      <c r="O249" s="1" t="s">
        <v>51</v>
      </c>
      <c r="P249" s="1" t="s">
        <v>51</v>
      </c>
      <c r="Q249" s="1" t="s">
        <v>230</v>
      </c>
      <c r="R249" s="1" t="s">
        <v>61</v>
      </c>
      <c r="S249" s="1" t="s">
        <v>62</v>
      </c>
      <c r="T249" s="1" t="s">
        <v>62</v>
      </c>
      <c r="AR249" s="1" t="s">
        <v>51</v>
      </c>
      <c r="AS249" s="1" t="s">
        <v>51</v>
      </c>
      <c r="AU249" s="1" t="s">
        <v>249</v>
      </c>
      <c r="AV249">
        <v>60</v>
      </c>
    </row>
    <row r="250" spans="1:48" ht="30" customHeight="1">
      <c r="A250" s="8" t="s">
        <v>250</v>
      </c>
      <c r="B250" s="8" t="s">
        <v>251</v>
      </c>
      <c r="C250" s="8" t="s">
        <v>59</v>
      </c>
      <c r="D250" s="6">
        <v>9</v>
      </c>
      <c r="E250" s="9"/>
      <c r="F250" s="9"/>
      <c r="G250" s="9"/>
      <c r="H250" s="9"/>
      <c r="I250" s="9"/>
      <c r="J250" s="9"/>
      <c r="K250" s="9"/>
      <c r="L250" s="9"/>
      <c r="M250" s="8"/>
      <c r="N250" s="1" t="s">
        <v>252</v>
      </c>
      <c r="O250" s="1" t="s">
        <v>51</v>
      </c>
      <c r="P250" s="1" t="s">
        <v>51</v>
      </c>
      <c r="Q250" s="1" t="s">
        <v>230</v>
      </c>
      <c r="R250" s="1" t="s">
        <v>61</v>
      </c>
      <c r="S250" s="1" t="s">
        <v>62</v>
      </c>
      <c r="T250" s="1" t="s">
        <v>62</v>
      </c>
      <c r="AR250" s="1" t="s">
        <v>51</v>
      </c>
      <c r="AS250" s="1" t="s">
        <v>51</v>
      </c>
      <c r="AU250" s="1" t="s">
        <v>253</v>
      </c>
      <c r="AV250">
        <v>61</v>
      </c>
    </row>
    <row r="251" spans="1:48" ht="30" customHeight="1">
      <c r="A251" s="8" t="s">
        <v>250</v>
      </c>
      <c r="B251" s="8" t="s">
        <v>254</v>
      </c>
      <c r="C251" s="8" t="s">
        <v>128</v>
      </c>
      <c r="D251" s="6">
        <v>9</v>
      </c>
      <c r="E251" s="9"/>
      <c r="F251" s="9"/>
      <c r="G251" s="9"/>
      <c r="H251" s="9"/>
      <c r="I251" s="9"/>
      <c r="J251" s="9"/>
      <c r="K251" s="9"/>
      <c r="L251" s="9"/>
      <c r="M251" s="8"/>
      <c r="N251" s="1" t="s">
        <v>255</v>
      </c>
      <c r="O251" s="1" t="s">
        <v>51</v>
      </c>
      <c r="P251" s="1" t="s">
        <v>51</v>
      </c>
      <c r="Q251" s="1" t="s">
        <v>230</v>
      </c>
      <c r="R251" s="1" t="s">
        <v>61</v>
      </c>
      <c r="S251" s="1" t="s">
        <v>62</v>
      </c>
      <c r="T251" s="1" t="s">
        <v>62</v>
      </c>
      <c r="AR251" s="1" t="s">
        <v>51</v>
      </c>
      <c r="AS251" s="1" t="s">
        <v>51</v>
      </c>
      <c r="AU251" s="1" t="s">
        <v>256</v>
      </c>
      <c r="AV251">
        <v>62</v>
      </c>
    </row>
    <row r="252" spans="1:48" ht="30" customHeight="1">
      <c r="A252" s="8" t="s">
        <v>257</v>
      </c>
      <c r="B252" s="8" t="s">
        <v>258</v>
      </c>
      <c r="C252" s="8" t="s">
        <v>59</v>
      </c>
      <c r="D252" s="6">
        <v>109</v>
      </c>
      <c r="E252" s="9"/>
      <c r="F252" s="9"/>
      <c r="G252" s="9"/>
      <c r="H252" s="9"/>
      <c r="I252" s="9"/>
      <c r="J252" s="9"/>
      <c r="K252" s="9"/>
      <c r="L252" s="9"/>
      <c r="M252" s="8"/>
      <c r="N252" s="1" t="s">
        <v>259</v>
      </c>
      <c r="O252" s="1" t="s">
        <v>51</v>
      </c>
      <c r="P252" s="1" t="s">
        <v>51</v>
      </c>
      <c r="Q252" s="1" t="s">
        <v>230</v>
      </c>
      <c r="R252" s="1" t="s">
        <v>61</v>
      </c>
      <c r="S252" s="1" t="s">
        <v>62</v>
      </c>
      <c r="T252" s="1" t="s">
        <v>62</v>
      </c>
      <c r="AR252" s="1" t="s">
        <v>51</v>
      </c>
      <c r="AS252" s="1" t="s">
        <v>51</v>
      </c>
      <c r="AU252" s="1" t="s">
        <v>260</v>
      </c>
      <c r="AV252">
        <v>63</v>
      </c>
    </row>
    <row r="253" spans="1:48" ht="30" customHeight="1">
      <c r="A253" s="8" t="s">
        <v>261</v>
      </c>
      <c r="B253" s="8" t="s">
        <v>262</v>
      </c>
      <c r="C253" s="8" t="s">
        <v>59</v>
      </c>
      <c r="D253" s="6">
        <v>1</v>
      </c>
      <c r="E253" s="9"/>
      <c r="F253" s="9"/>
      <c r="G253" s="9"/>
      <c r="H253" s="9"/>
      <c r="I253" s="9"/>
      <c r="J253" s="9"/>
      <c r="K253" s="9"/>
      <c r="L253" s="9"/>
      <c r="M253" s="8"/>
      <c r="N253" s="1" t="s">
        <v>263</v>
      </c>
      <c r="O253" s="1" t="s">
        <v>51</v>
      </c>
      <c r="P253" s="1" t="s">
        <v>51</v>
      </c>
      <c r="Q253" s="1" t="s">
        <v>230</v>
      </c>
      <c r="R253" s="1" t="s">
        <v>61</v>
      </c>
      <c r="S253" s="1" t="s">
        <v>62</v>
      </c>
      <c r="T253" s="1" t="s">
        <v>62</v>
      </c>
      <c r="AR253" s="1" t="s">
        <v>51</v>
      </c>
      <c r="AS253" s="1" t="s">
        <v>51</v>
      </c>
      <c r="AU253" s="1" t="s">
        <v>264</v>
      </c>
      <c r="AV253">
        <v>64</v>
      </c>
    </row>
    <row r="254" spans="1:48" ht="30" customHeight="1">
      <c r="A254" s="8" t="s">
        <v>261</v>
      </c>
      <c r="B254" s="8" t="s">
        <v>265</v>
      </c>
      <c r="C254" s="8" t="s">
        <v>59</v>
      </c>
      <c r="D254" s="6">
        <v>15</v>
      </c>
      <c r="E254" s="9"/>
      <c r="F254" s="9"/>
      <c r="G254" s="9"/>
      <c r="H254" s="9"/>
      <c r="I254" s="9"/>
      <c r="J254" s="9"/>
      <c r="K254" s="9"/>
      <c r="L254" s="9"/>
      <c r="M254" s="8"/>
      <c r="N254" s="1" t="s">
        <v>266</v>
      </c>
      <c r="O254" s="1" t="s">
        <v>51</v>
      </c>
      <c r="P254" s="1" t="s">
        <v>51</v>
      </c>
      <c r="Q254" s="1" t="s">
        <v>230</v>
      </c>
      <c r="R254" s="1" t="s">
        <v>61</v>
      </c>
      <c r="S254" s="1" t="s">
        <v>62</v>
      </c>
      <c r="T254" s="1" t="s">
        <v>62</v>
      </c>
      <c r="AR254" s="1" t="s">
        <v>51</v>
      </c>
      <c r="AS254" s="1" t="s">
        <v>51</v>
      </c>
      <c r="AU254" s="1" t="s">
        <v>267</v>
      </c>
      <c r="AV254">
        <v>65</v>
      </c>
    </row>
    <row r="255" spans="1:48" ht="30" customHeight="1">
      <c r="A255" s="8" t="s">
        <v>268</v>
      </c>
      <c r="B255" s="8" t="s">
        <v>269</v>
      </c>
      <c r="C255" s="8" t="s">
        <v>59</v>
      </c>
      <c r="D255" s="6">
        <v>2</v>
      </c>
      <c r="E255" s="9"/>
      <c r="F255" s="9"/>
      <c r="G255" s="9"/>
      <c r="H255" s="9"/>
      <c r="I255" s="9"/>
      <c r="J255" s="9"/>
      <c r="K255" s="9"/>
      <c r="L255" s="9"/>
      <c r="M255" s="8"/>
      <c r="N255" s="1" t="s">
        <v>270</v>
      </c>
      <c r="O255" s="1" t="s">
        <v>51</v>
      </c>
      <c r="P255" s="1" t="s">
        <v>51</v>
      </c>
      <c r="Q255" s="1" t="s">
        <v>230</v>
      </c>
      <c r="R255" s="1" t="s">
        <v>61</v>
      </c>
      <c r="S255" s="1" t="s">
        <v>62</v>
      </c>
      <c r="T255" s="1" t="s">
        <v>62</v>
      </c>
      <c r="AR255" s="1" t="s">
        <v>51</v>
      </c>
      <c r="AS255" s="1" t="s">
        <v>51</v>
      </c>
      <c r="AU255" s="1" t="s">
        <v>271</v>
      </c>
      <c r="AV255">
        <v>66</v>
      </c>
    </row>
    <row r="256" spans="1:48" ht="30" customHeight="1">
      <c r="A256" s="8" t="s">
        <v>272</v>
      </c>
      <c r="B256" s="8" t="s">
        <v>51</v>
      </c>
      <c r="C256" s="8" t="s">
        <v>59</v>
      </c>
      <c r="D256" s="6">
        <v>9</v>
      </c>
      <c r="E256" s="9"/>
      <c r="F256" s="9"/>
      <c r="G256" s="9"/>
      <c r="H256" s="9"/>
      <c r="I256" s="9"/>
      <c r="J256" s="9"/>
      <c r="K256" s="9"/>
      <c r="L256" s="9"/>
      <c r="M256" s="8"/>
      <c r="N256" s="1" t="s">
        <v>273</v>
      </c>
      <c r="O256" s="1" t="s">
        <v>51</v>
      </c>
      <c r="P256" s="1" t="s">
        <v>51</v>
      </c>
      <c r="Q256" s="1" t="s">
        <v>230</v>
      </c>
      <c r="R256" s="1" t="s">
        <v>61</v>
      </c>
      <c r="S256" s="1" t="s">
        <v>62</v>
      </c>
      <c r="T256" s="1" t="s">
        <v>62</v>
      </c>
      <c r="AR256" s="1" t="s">
        <v>51</v>
      </c>
      <c r="AS256" s="1" t="s">
        <v>51</v>
      </c>
      <c r="AU256" s="1" t="s">
        <v>274</v>
      </c>
      <c r="AV256">
        <v>67</v>
      </c>
    </row>
    <row r="257" spans="1:48" ht="30" customHeight="1">
      <c r="A257" s="8" t="s">
        <v>275</v>
      </c>
      <c r="B257" s="8" t="s">
        <v>51</v>
      </c>
      <c r="C257" s="8" t="s">
        <v>90</v>
      </c>
      <c r="D257" s="6">
        <v>1</v>
      </c>
      <c r="E257" s="9"/>
      <c r="F257" s="9"/>
      <c r="G257" s="9"/>
      <c r="H257" s="9"/>
      <c r="I257" s="9"/>
      <c r="J257" s="9"/>
      <c r="K257" s="9"/>
      <c r="L257" s="9"/>
      <c r="M257" s="8"/>
      <c r="N257" s="1" t="s">
        <v>276</v>
      </c>
      <c r="O257" s="1" t="s">
        <v>51</v>
      </c>
      <c r="P257" s="1" t="s">
        <v>51</v>
      </c>
      <c r="Q257" s="1" t="s">
        <v>230</v>
      </c>
      <c r="R257" s="1" t="s">
        <v>61</v>
      </c>
      <c r="S257" s="1" t="s">
        <v>62</v>
      </c>
      <c r="T257" s="1" t="s">
        <v>62</v>
      </c>
      <c r="AR257" s="1" t="s">
        <v>51</v>
      </c>
      <c r="AS257" s="1" t="s">
        <v>51</v>
      </c>
      <c r="AU257" s="1" t="s">
        <v>277</v>
      </c>
      <c r="AV257">
        <v>68</v>
      </c>
    </row>
    <row r="258" spans="1:48" ht="30" customHeight="1">
      <c r="A258" s="8" t="s">
        <v>278</v>
      </c>
      <c r="B258" s="8" t="s">
        <v>279</v>
      </c>
      <c r="C258" s="8" t="s">
        <v>59</v>
      </c>
      <c r="D258" s="6">
        <v>109</v>
      </c>
      <c r="E258" s="9"/>
      <c r="F258" s="9"/>
      <c r="G258" s="9"/>
      <c r="H258" s="9"/>
      <c r="I258" s="9"/>
      <c r="J258" s="9"/>
      <c r="K258" s="9"/>
      <c r="L258" s="9"/>
      <c r="M258" s="8"/>
      <c r="N258" s="1" t="s">
        <v>280</v>
      </c>
      <c r="O258" s="1" t="s">
        <v>51</v>
      </c>
      <c r="P258" s="1" t="s">
        <v>51</v>
      </c>
      <c r="Q258" s="1" t="s">
        <v>230</v>
      </c>
      <c r="R258" s="1" t="s">
        <v>61</v>
      </c>
      <c r="S258" s="1" t="s">
        <v>62</v>
      </c>
      <c r="T258" s="1" t="s">
        <v>62</v>
      </c>
      <c r="AR258" s="1" t="s">
        <v>51</v>
      </c>
      <c r="AS258" s="1" t="s">
        <v>51</v>
      </c>
      <c r="AU258" s="1" t="s">
        <v>281</v>
      </c>
      <c r="AV258">
        <v>69</v>
      </c>
    </row>
    <row r="259" spans="1:48" ht="30" customHeight="1">
      <c r="A259" s="8" t="s">
        <v>282</v>
      </c>
      <c r="B259" s="8" t="s">
        <v>51</v>
      </c>
      <c r="C259" s="8" t="s">
        <v>59</v>
      </c>
      <c r="D259" s="6">
        <v>102</v>
      </c>
      <c r="E259" s="9"/>
      <c r="F259" s="9"/>
      <c r="G259" s="9"/>
      <c r="H259" s="9"/>
      <c r="I259" s="9"/>
      <c r="J259" s="9"/>
      <c r="K259" s="9"/>
      <c r="L259" s="9"/>
      <c r="M259" s="8"/>
      <c r="N259" s="1" t="s">
        <v>283</v>
      </c>
      <c r="O259" s="1" t="s">
        <v>51</v>
      </c>
      <c r="P259" s="1" t="s">
        <v>51</v>
      </c>
      <c r="Q259" s="1" t="s">
        <v>230</v>
      </c>
      <c r="R259" s="1" t="s">
        <v>61</v>
      </c>
      <c r="S259" s="1" t="s">
        <v>62</v>
      </c>
      <c r="T259" s="1" t="s">
        <v>62</v>
      </c>
      <c r="AR259" s="1" t="s">
        <v>51</v>
      </c>
      <c r="AS259" s="1" t="s">
        <v>51</v>
      </c>
      <c r="AU259" s="1" t="s">
        <v>284</v>
      </c>
      <c r="AV259">
        <v>70</v>
      </c>
    </row>
    <row r="260" spans="1:48" ht="30" customHeight="1">
      <c r="A260" s="8" t="s">
        <v>285</v>
      </c>
      <c r="B260" s="8" t="s">
        <v>51</v>
      </c>
      <c r="C260" s="8" t="s">
        <v>90</v>
      </c>
      <c r="D260" s="6">
        <v>3</v>
      </c>
      <c r="E260" s="9"/>
      <c r="F260" s="9"/>
      <c r="G260" s="9"/>
      <c r="H260" s="9"/>
      <c r="I260" s="9"/>
      <c r="J260" s="9"/>
      <c r="K260" s="9"/>
      <c r="L260" s="9"/>
      <c r="M260" s="8"/>
      <c r="N260" s="1" t="s">
        <v>286</v>
      </c>
      <c r="O260" s="1" t="s">
        <v>51</v>
      </c>
      <c r="P260" s="1" t="s">
        <v>51</v>
      </c>
      <c r="Q260" s="1" t="s">
        <v>230</v>
      </c>
      <c r="R260" s="1" t="s">
        <v>61</v>
      </c>
      <c r="S260" s="1" t="s">
        <v>62</v>
      </c>
      <c r="T260" s="1" t="s">
        <v>62</v>
      </c>
      <c r="AR260" s="1" t="s">
        <v>51</v>
      </c>
      <c r="AS260" s="1" t="s">
        <v>51</v>
      </c>
      <c r="AU260" s="1" t="s">
        <v>287</v>
      </c>
      <c r="AV260">
        <v>71</v>
      </c>
    </row>
    <row r="261" spans="1:48" ht="30" customHeight="1">
      <c r="A261" s="8" t="s">
        <v>288</v>
      </c>
      <c r="B261" s="8" t="s">
        <v>134</v>
      </c>
      <c r="C261" s="8" t="s">
        <v>90</v>
      </c>
      <c r="D261" s="6">
        <v>12</v>
      </c>
      <c r="E261" s="9"/>
      <c r="F261" s="9"/>
      <c r="G261" s="9"/>
      <c r="H261" s="9"/>
      <c r="I261" s="9"/>
      <c r="J261" s="9"/>
      <c r="K261" s="9"/>
      <c r="L261" s="9"/>
      <c r="M261" s="8"/>
      <c r="N261" s="1" t="s">
        <v>289</v>
      </c>
      <c r="O261" s="1" t="s">
        <v>51</v>
      </c>
      <c r="P261" s="1" t="s">
        <v>51</v>
      </c>
      <c r="Q261" s="1" t="s">
        <v>230</v>
      </c>
      <c r="R261" s="1" t="s">
        <v>61</v>
      </c>
      <c r="S261" s="1" t="s">
        <v>62</v>
      </c>
      <c r="T261" s="1" t="s">
        <v>62</v>
      </c>
      <c r="AR261" s="1" t="s">
        <v>51</v>
      </c>
      <c r="AS261" s="1" t="s">
        <v>51</v>
      </c>
      <c r="AU261" s="1" t="s">
        <v>290</v>
      </c>
      <c r="AV261">
        <v>72</v>
      </c>
    </row>
    <row r="262" spans="1:48" ht="30" customHeight="1">
      <c r="A262" s="8" t="s">
        <v>291</v>
      </c>
      <c r="B262" s="8" t="s">
        <v>51</v>
      </c>
      <c r="C262" s="8" t="s">
        <v>90</v>
      </c>
      <c r="D262" s="6">
        <v>6</v>
      </c>
      <c r="E262" s="9"/>
      <c r="F262" s="9"/>
      <c r="G262" s="9"/>
      <c r="H262" s="9"/>
      <c r="I262" s="9"/>
      <c r="J262" s="9"/>
      <c r="K262" s="9"/>
      <c r="L262" s="9"/>
      <c r="M262" s="8"/>
      <c r="N262" s="1" t="s">
        <v>292</v>
      </c>
      <c r="O262" s="1" t="s">
        <v>51</v>
      </c>
      <c r="P262" s="1" t="s">
        <v>51</v>
      </c>
      <c r="Q262" s="1" t="s">
        <v>230</v>
      </c>
      <c r="R262" s="1" t="s">
        <v>61</v>
      </c>
      <c r="S262" s="1" t="s">
        <v>62</v>
      </c>
      <c r="T262" s="1" t="s">
        <v>62</v>
      </c>
      <c r="AR262" s="1" t="s">
        <v>51</v>
      </c>
      <c r="AS262" s="1" t="s">
        <v>51</v>
      </c>
      <c r="AU262" s="1" t="s">
        <v>293</v>
      </c>
      <c r="AV262">
        <v>73</v>
      </c>
    </row>
    <row r="263" spans="1:48" ht="30" customHeight="1">
      <c r="A263" s="8" t="s">
        <v>294</v>
      </c>
      <c r="B263" s="8" t="s">
        <v>51</v>
      </c>
      <c r="C263" s="8" t="s">
        <v>90</v>
      </c>
      <c r="D263" s="6">
        <v>33</v>
      </c>
      <c r="E263" s="9"/>
      <c r="F263" s="9"/>
      <c r="G263" s="9"/>
      <c r="H263" s="9"/>
      <c r="I263" s="9"/>
      <c r="J263" s="9"/>
      <c r="K263" s="9"/>
      <c r="L263" s="9"/>
      <c r="M263" s="8"/>
      <c r="N263" s="1" t="s">
        <v>295</v>
      </c>
      <c r="O263" s="1" t="s">
        <v>51</v>
      </c>
      <c r="P263" s="1" t="s">
        <v>51</v>
      </c>
      <c r="Q263" s="1" t="s">
        <v>230</v>
      </c>
      <c r="R263" s="1" t="s">
        <v>61</v>
      </c>
      <c r="S263" s="1" t="s">
        <v>62</v>
      </c>
      <c r="T263" s="1" t="s">
        <v>62</v>
      </c>
      <c r="AR263" s="1" t="s">
        <v>51</v>
      </c>
      <c r="AS263" s="1" t="s">
        <v>51</v>
      </c>
      <c r="AU263" s="1" t="s">
        <v>296</v>
      </c>
      <c r="AV263">
        <v>74</v>
      </c>
    </row>
    <row r="264" spans="1:48" ht="30" customHeight="1">
      <c r="A264" s="8" t="s">
        <v>297</v>
      </c>
      <c r="B264" s="8" t="s">
        <v>298</v>
      </c>
      <c r="C264" s="8" t="s">
        <v>128</v>
      </c>
      <c r="D264" s="6">
        <v>10</v>
      </c>
      <c r="E264" s="9"/>
      <c r="F264" s="9"/>
      <c r="G264" s="9"/>
      <c r="H264" s="9"/>
      <c r="I264" s="9"/>
      <c r="J264" s="9"/>
      <c r="K264" s="9"/>
      <c r="L264" s="9"/>
      <c r="M264" s="8"/>
      <c r="N264" s="1" t="s">
        <v>299</v>
      </c>
      <c r="O264" s="1" t="s">
        <v>51</v>
      </c>
      <c r="P264" s="1" t="s">
        <v>51</v>
      </c>
      <c r="Q264" s="1" t="s">
        <v>230</v>
      </c>
      <c r="R264" s="1" t="s">
        <v>61</v>
      </c>
      <c r="S264" s="1" t="s">
        <v>62</v>
      </c>
      <c r="T264" s="1" t="s">
        <v>62</v>
      </c>
      <c r="AR264" s="1" t="s">
        <v>51</v>
      </c>
      <c r="AS264" s="1" t="s">
        <v>51</v>
      </c>
      <c r="AU264" s="1" t="s">
        <v>300</v>
      </c>
      <c r="AV264">
        <v>75</v>
      </c>
    </row>
    <row r="265" spans="1:48" ht="30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48" ht="30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1:48" ht="30" customHeight="1">
      <c r="A267" s="8" t="s">
        <v>79</v>
      </c>
      <c r="B267" s="6"/>
      <c r="C267" s="6"/>
      <c r="D267" s="6"/>
      <c r="E267" s="6"/>
      <c r="F267" s="9"/>
      <c r="G267" s="6"/>
      <c r="H267" s="9"/>
      <c r="I267" s="6"/>
      <c r="J267" s="9"/>
      <c r="K267" s="6"/>
      <c r="L267" s="9"/>
      <c r="M267" s="6"/>
      <c r="N267" t="s">
        <v>80</v>
      </c>
    </row>
    <row r="268" spans="1:48" ht="30" customHeight="1">
      <c r="A268" s="8" t="s">
        <v>301</v>
      </c>
      <c r="B268" s="8" t="s">
        <v>51</v>
      </c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Q268" s="1" t="s">
        <v>302</v>
      </c>
    </row>
    <row r="269" spans="1:48" ht="30" customHeight="1">
      <c r="A269" s="8" t="s">
        <v>303</v>
      </c>
      <c r="B269" s="8" t="s">
        <v>304</v>
      </c>
      <c r="C269" s="8" t="s">
        <v>85</v>
      </c>
      <c r="D269" s="6">
        <v>17</v>
      </c>
      <c r="E269" s="9"/>
      <c r="F269" s="9"/>
      <c r="G269" s="9"/>
      <c r="H269" s="9"/>
      <c r="I269" s="9"/>
      <c r="J269" s="9"/>
      <c r="K269" s="9"/>
      <c r="L269" s="9"/>
      <c r="M269" s="8" t="s">
        <v>51</v>
      </c>
      <c r="N269" s="1" t="s">
        <v>305</v>
      </c>
      <c r="O269" s="1" t="s">
        <v>51</v>
      </c>
      <c r="P269" s="1" t="s">
        <v>51</v>
      </c>
      <c r="Q269" s="1" t="s">
        <v>302</v>
      </c>
      <c r="R269" s="1" t="s">
        <v>62</v>
      </c>
      <c r="S269" s="1" t="s">
        <v>62</v>
      </c>
      <c r="T269" s="1" t="s">
        <v>61</v>
      </c>
      <c r="AR269" s="1" t="s">
        <v>51</v>
      </c>
      <c r="AS269" s="1" t="s">
        <v>51</v>
      </c>
      <c r="AU269" s="1" t="s">
        <v>306</v>
      </c>
      <c r="AV269">
        <v>77</v>
      </c>
    </row>
    <row r="270" spans="1:48" ht="30" customHeight="1">
      <c r="A270" s="8" t="s">
        <v>307</v>
      </c>
      <c r="B270" s="8" t="s">
        <v>308</v>
      </c>
      <c r="C270" s="8" t="s">
        <v>309</v>
      </c>
      <c r="D270" s="6">
        <v>225</v>
      </c>
      <c r="E270" s="9"/>
      <c r="F270" s="9"/>
      <c r="G270" s="9"/>
      <c r="H270" s="9"/>
      <c r="I270" s="9"/>
      <c r="J270" s="9"/>
      <c r="K270" s="9"/>
      <c r="L270" s="9"/>
      <c r="M270" s="8" t="s">
        <v>51</v>
      </c>
      <c r="N270" s="1" t="s">
        <v>310</v>
      </c>
      <c r="O270" s="1" t="s">
        <v>51</v>
      </c>
      <c r="P270" s="1" t="s">
        <v>51</v>
      </c>
      <c r="Q270" s="1" t="s">
        <v>302</v>
      </c>
      <c r="R270" s="1" t="s">
        <v>62</v>
      </c>
      <c r="S270" s="1" t="s">
        <v>62</v>
      </c>
      <c r="T270" s="1" t="s">
        <v>61</v>
      </c>
      <c r="AR270" s="1" t="s">
        <v>51</v>
      </c>
      <c r="AS270" s="1" t="s">
        <v>51</v>
      </c>
      <c r="AU270" s="1" t="s">
        <v>311</v>
      </c>
      <c r="AV270">
        <v>78</v>
      </c>
    </row>
    <row r="271" spans="1:48" ht="30" customHeight="1">
      <c r="A271" s="8" t="s">
        <v>312</v>
      </c>
      <c r="B271" s="8" t="s">
        <v>313</v>
      </c>
      <c r="C271" s="8" t="s">
        <v>309</v>
      </c>
      <c r="D271" s="6">
        <v>225</v>
      </c>
      <c r="E271" s="9"/>
      <c r="F271" s="9"/>
      <c r="G271" s="9"/>
      <c r="H271" s="9"/>
      <c r="I271" s="9"/>
      <c r="J271" s="9"/>
      <c r="K271" s="9"/>
      <c r="L271" s="9"/>
      <c r="M271" s="8" t="s">
        <v>51</v>
      </c>
      <c r="N271" s="1" t="s">
        <v>314</v>
      </c>
      <c r="O271" s="1" t="s">
        <v>51</v>
      </c>
      <c r="P271" s="1" t="s">
        <v>51</v>
      </c>
      <c r="Q271" s="1" t="s">
        <v>302</v>
      </c>
      <c r="R271" s="1" t="s">
        <v>62</v>
      </c>
      <c r="S271" s="1" t="s">
        <v>61</v>
      </c>
      <c r="T271" s="1" t="s">
        <v>62</v>
      </c>
      <c r="AR271" s="1" t="s">
        <v>51</v>
      </c>
      <c r="AS271" s="1" t="s">
        <v>51</v>
      </c>
      <c r="AU271" s="1" t="s">
        <v>315</v>
      </c>
      <c r="AV271">
        <v>79</v>
      </c>
    </row>
    <row r="272" spans="1:48" ht="30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</row>
    <row r="273" spans="1:13" ht="30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</row>
    <row r="274" spans="1:13" ht="30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</row>
    <row r="275" spans="1:13" ht="30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</row>
    <row r="276" spans="1:13" ht="30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</row>
    <row r="277" spans="1:13" ht="30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</row>
    <row r="278" spans="1:13" ht="30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</row>
    <row r="279" spans="1:13" ht="30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</row>
    <row r="280" spans="1:13" ht="30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1:13" ht="30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1:13" ht="30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1:13" ht="30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</row>
    <row r="284" spans="1:13" ht="30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</row>
    <row r="285" spans="1:13" ht="30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</row>
    <row r="286" spans="1:13" ht="30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</row>
    <row r="287" spans="1:13" ht="30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13" ht="30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48" ht="30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</row>
    <row r="290" spans="1:48" ht="30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</row>
    <row r="291" spans="1:48" ht="30" customHeight="1">
      <c r="A291" s="8" t="s">
        <v>79</v>
      </c>
      <c r="B291" s="6"/>
      <c r="C291" s="6"/>
      <c r="D291" s="6"/>
      <c r="E291" s="6"/>
      <c r="F291" s="9"/>
      <c r="G291" s="6"/>
      <c r="H291" s="9"/>
      <c r="I291" s="6"/>
      <c r="J291" s="9"/>
      <c r="K291" s="6"/>
      <c r="L291" s="9"/>
      <c r="M291" s="6"/>
      <c r="N291" t="s">
        <v>80</v>
      </c>
    </row>
    <row r="292" spans="1:48" ht="30" customHeight="1">
      <c r="A292" s="8" t="s">
        <v>316</v>
      </c>
      <c r="B292" s="8" t="s">
        <v>51</v>
      </c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Q292" s="1" t="s">
        <v>317</v>
      </c>
    </row>
    <row r="293" spans="1:48" ht="30" customHeight="1">
      <c r="A293" s="8" t="s">
        <v>318</v>
      </c>
      <c r="B293" s="8" t="s">
        <v>319</v>
      </c>
      <c r="C293" s="8" t="s">
        <v>320</v>
      </c>
      <c r="D293" s="6">
        <v>88.733000000000004</v>
      </c>
      <c r="E293" s="9"/>
      <c r="F293" s="9"/>
      <c r="G293" s="9"/>
      <c r="H293" s="9"/>
      <c r="I293" s="9"/>
      <c r="J293" s="9"/>
      <c r="K293" s="9"/>
      <c r="L293" s="9"/>
      <c r="M293" s="8" t="s">
        <v>51</v>
      </c>
      <c r="N293" s="1" t="s">
        <v>321</v>
      </c>
      <c r="O293" s="1" t="s">
        <v>51</v>
      </c>
      <c r="P293" s="1" t="s">
        <v>51</v>
      </c>
      <c r="Q293" s="1" t="s">
        <v>317</v>
      </c>
      <c r="R293" s="1" t="s">
        <v>62</v>
      </c>
      <c r="S293" s="1" t="s">
        <v>62</v>
      </c>
      <c r="T293" s="1" t="s">
        <v>61</v>
      </c>
      <c r="AR293" s="1" t="s">
        <v>51</v>
      </c>
      <c r="AS293" s="1" t="s">
        <v>51</v>
      </c>
      <c r="AU293" s="1" t="s">
        <v>322</v>
      </c>
      <c r="AV293">
        <v>81</v>
      </c>
    </row>
    <row r="294" spans="1:48" ht="30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</row>
    <row r="295" spans="1:48" ht="30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</row>
    <row r="296" spans="1:48" ht="30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</row>
    <row r="297" spans="1:48" ht="30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</row>
    <row r="298" spans="1:48" ht="30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</row>
    <row r="299" spans="1:48" ht="30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</row>
    <row r="300" spans="1:48" ht="30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</row>
    <row r="301" spans="1:48" ht="30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</row>
    <row r="302" spans="1:48" ht="30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</row>
    <row r="303" spans="1:48" ht="30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</row>
    <row r="304" spans="1:48" ht="30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</row>
    <row r="305" spans="1:48" ht="30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</row>
    <row r="306" spans="1:48" ht="30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</row>
    <row r="307" spans="1:48" ht="30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</row>
    <row r="308" spans="1:48" ht="30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</row>
    <row r="309" spans="1:48" ht="30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</row>
    <row r="310" spans="1:48" ht="30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</row>
    <row r="311" spans="1:48" ht="30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</row>
    <row r="312" spans="1:48" ht="30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</row>
    <row r="313" spans="1:48" ht="30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</row>
    <row r="314" spans="1:48" ht="30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</row>
    <row r="315" spans="1:48" ht="30" customHeight="1">
      <c r="A315" s="8" t="s">
        <v>79</v>
      </c>
      <c r="B315" s="6"/>
      <c r="C315" s="6"/>
      <c r="D315" s="6"/>
      <c r="E315" s="6"/>
      <c r="F315" s="9"/>
      <c r="G315" s="6"/>
      <c r="H315" s="9"/>
      <c r="I315" s="6"/>
      <c r="J315" s="9"/>
      <c r="K315" s="6"/>
      <c r="L315" s="9"/>
      <c r="M315" s="6"/>
      <c r="N315" t="s">
        <v>80</v>
      </c>
    </row>
    <row r="316" spans="1:48" ht="30" customHeight="1">
      <c r="A316" s="8" t="s">
        <v>323</v>
      </c>
      <c r="B316" s="8" t="s">
        <v>51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Q316" s="1" t="s">
        <v>324</v>
      </c>
    </row>
    <row r="317" spans="1:48" ht="30" customHeight="1">
      <c r="A317" s="8" t="s">
        <v>326</v>
      </c>
      <c r="B317" s="8" t="s">
        <v>327</v>
      </c>
      <c r="C317" s="8" t="s">
        <v>320</v>
      </c>
      <c r="D317" s="6">
        <v>-1.4E-2</v>
      </c>
      <c r="E317" s="9"/>
      <c r="F317" s="9"/>
      <c r="G317" s="9"/>
      <c r="H317" s="9"/>
      <c r="I317" s="9"/>
      <c r="J317" s="9"/>
      <c r="K317" s="9"/>
      <c r="L317" s="9"/>
      <c r="M317" s="8" t="s">
        <v>51</v>
      </c>
      <c r="N317" s="1" t="s">
        <v>328</v>
      </c>
      <c r="O317" s="1" t="s">
        <v>51</v>
      </c>
      <c r="P317" s="1" t="s">
        <v>51</v>
      </c>
      <c r="Q317" s="1" t="s">
        <v>324</v>
      </c>
      <c r="R317" s="1" t="s">
        <v>61</v>
      </c>
      <c r="S317" s="1" t="s">
        <v>62</v>
      </c>
      <c r="T317" s="1" t="s">
        <v>62</v>
      </c>
      <c r="AR317" s="1" t="s">
        <v>51</v>
      </c>
      <c r="AS317" s="1" t="s">
        <v>51</v>
      </c>
      <c r="AU317" s="1" t="s">
        <v>329</v>
      </c>
      <c r="AV317">
        <v>83</v>
      </c>
    </row>
    <row r="318" spans="1:48" ht="30" customHeight="1">
      <c r="A318" s="8" t="s">
        <v>326</v>
      </c>
      <c r="B318" s="8" t="s">
        <v>330</v>
      </c>
      <c r="C318" s="8" t="s">
        <v>320</v>
      </c>
      <c r="D318" s="6">
        <v>-0.33300000000000002</v>
      </c>
      <c r="E318" s="9"/>
      <c r="F318" s="9"/>
      <c r="G318" s="9"/>
      <c r="H318" s="9"/>
      <c r="I318" s="9"/>
      <c r="J318" s="9"/>
      <c r="K318" s="9"/>
      <c r="L318" s="9"/>
      <c r="M318" s="8" t="s">
        <v>51</v>
      </c>
      <c r="N318" s="1" t="s">
        <v>331</v>
      </c>
      <c r="O318" s="1" t="s">
        <v>51</v>
      </c>
      <c r="P318" s="1" t="s">
        <v>51</v>
      </c>
      <c r="Q318" s="1" t="s">
        <v>324</v>
      </c>
      <c r="R318" s="1" t="s">
        <v>61</v>
      </c>
      <c r="S318" s="1" t="s">
        <v>62</v>
      </c>
      <c r="T318" s="1" t="s">
        <v>62</v>
      </c>
      <c r="AR318" s="1" t="s">
        <v>51</v>
      </c>
      <c r="AS318" s="1" t="s">
        <v>51</v>
      </c>
      <c r="AU318" s="1" t="s">
        <v>332</v>
      </c>
      <c r="AV318">
        <v>84</v>
      </c>
    </row>
    <row r="319" spans="1:48" ht="30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</row>
    <row r="320" spans="1:48" ht="30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</row>
    <row r="321" spans="1:13" ht="30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</row>
    <row r="322" spans="1:13" ht="30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</row>
    <row r="323" spans="1:13" ht="30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</row>
    <row r="324" spans="1:13" ht="30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</row>
    <row r="325" spans="1:13" ht="30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</row>
    <row r="326" spans="1:13" ht="30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</row>
    <row r="327" spans="1:13" ht="30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</row>
    <row r="328" spans="1:13" ht="30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</row>
    <row r="329" spans="1:13" ht="30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</row>
    <row r="330" spans="1:13" ht="30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</row>
    <row r="331" spans="1:13" ht="30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</row>
    <row r="332" spans="1:13" ht="30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</row>
    <row r="333" spans="1:13" ht="30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</row>
    <row r="334" spans="1:13" ht="30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</row>
    <row r="335" spans="1:13" ht="30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</row>
    <row r="336" spans="1:13" ht="30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</row>
    <row r="337" spans="1:48" ht="30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</row>
    <row r="338" spans="1:48" ht="30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</row>
    <row r="339" spans="1:48" ht="30" customHeight="1">
      <c r="A339" s="8" t="s">
        <v>79</v>
      </c>
      <c r="B339" s="6"/>
      <c r="C339" s="6"/>
      <c r="D339" s="6"/>
      <c r="E339" s="6"/>
      <c r="F339" s="9"/>
      <c r="G339" s="6"/>
      <c r="H339" s="9"/>
      <c r="I339" s="6"/>
      <c r="J339" s="9"/>
      <c r="K339" s="6"/>
      <c r="L339" s="9"/>
      <c r="M339" s="6"/>
      <c r="N339" t="s">
        <v>80</v>
      </c>
    </row>
    <row r="340" spans="1:48" ht="30" customHeight="1">
      <c r="A340" s="8" t="s">
        <v>333</v>
      </c>
      <c r="B340" s="8" t="s">
        <v>51</v>
      </c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Q340" s="1" t="s">
        <v>334</v>
      </c>
    </row>
    <row r="341" spans="1:48" ht="30" customHeight="1">
      <c r="A341" s="8" t="s">
        <v>336</v>
      </c>
      <c r="B341" s="8" t="s">
        <v>337</v>
      </c>
      <c r="C341" s="8" t="s">
        <v>320</v>
      </c>
      <c r="D341" s="6">
        <v>88.733000000000004</v>
      </c>
      <c r="E341" s="9"/>
      <c r="F341" s="9"/>
      <c r="G341" s="9"/>
      <c r="H341" s="9"/>
      <c r="I341" s="9"/>
      <c r="J341" s="9"/>
      <c r="K341" s="9"/>
      <c r="L341" s="9"/>
      <c r="M341" s="8" t="s">
        <v>51</v>
      </c>
      <c r="N341" s="1" t="s">
        <v>338</v>
      </c>
      <c r="O341" s="1" t="s">
        <v>51</v>
      </c>
      <c r="P341" s="1" t="s">
        <v>51</v>
      </c>
      <c r="Q341" s="1" t="s">
        <v>334</v>
      </c>
      <c r="R341" s="1" t="s">
        <v>62</v>
      </c>
      <c r="S341" s="1" t="s">
        <v>62</v>
      </c>
      <c r="T341" s="1" t="s">
        <v>61</v>
      </c>
      <c r="AR341" s="1" t="s">
        <v>51</v>
      </c>
      <c r="AS341" s="1" t="s">
        <v>51</v>
      </c>
      <c r="AU341" s="1" t="s">
        <v>339</v>
      </c>
      <c r="AV341">
        <v>86</v>
      </c>
    </row>
    <row r="342" spans="1:48" ht="30" customHeight="1">
      <c r="A342" s="8" t="s">
        <v>340</v>
      </c>
      <c r="B342" s="8" t="s">
        <v>341</v>
      </c>
      <c r="C342" s="8" t="s">
        <v>320</v>
      </c>
      <c r="D342" s="6">
        <v>3.6429999999999998</v>
      </c>
      <c r="E342" s="9"/>
      <c r="F342" s="9"/>
      <c r="G342" s="9"/>
      <c r="H342" s="9"/>
      <c r="I342" s="9"/>
      <c r="J342" s="9"/>
      <c r="K342" s="9"/>
      <c r="L342" s="9"/>
      <c r="M342" s="8" t="s">
        <v>51</v>
      </c>
      <c r="N342" s="1" t="s">
        <v>342</v>
      </c>
      <c r="O342" s="1" t="s">
        <v>51</v>
      </c>
      <c r="P342" s="1" t="s">
        <v>51</v>
      </c>
      <c r="Q342" s="1" t="s">
        <v>334</v>
      </c>
      <c r="R342" s="1" t="s">
        <v>62</v>
      </c>
      <c r="S342" s="1" t="s">
        <v>62</v>
      </c>
      <c r="T342" s="1" t="s">
        <v>61</v>
      </c>
      <c r="AR342" s="1" t="s">
        <v>51</v>
      </c>
      <c r="AS342" s="1" t="s">
        <v>51</v>
      </c>
      <c r="AU342" s="1" t="s">
        <v>343</v>
      </c>
      <c r="AV342">
        <v>87</v>
      </c>
    </row>
    <row r="343" spans="1:48" ht="30" customHeight="1">
      <c r="A343" s="8" t="s">
        <v>340</v>
      </c>
      <c r="B343" s="8" t="s">
        <v>344</v>
      </c>
      <c r="C343" s="8" t="s">
        <v>320</v>
      </c>
      <c r="D343" s="6">
        <v>73.474999999999994</v>
      </c>
      <c r="E343" s="9"/>
      <c r="F343" s="9"/>
      <c r="G343" s="9"/>
      <c r="H343" s="9"/>
      <c r="I343" s="9"/>
      <c r="J343" s="9"/>
      <c r="K343" s="9"/>
      <c r="L343" s="9"/>
      <c r="M343" s="8" t="s">
        <v>51</v>
      </c>
      <c r="N343" s="1" t="s">
        <v>345</v>
      </c>
      <c r="O343" s="1" t="s">
        <v>51</v>
      </c>
      <c r="P343" s="1" t="s">
        <v>51</v>
      </c>
      <c r="Q343" s="1" t="s">
        <v>334</v>
      </c>
      <c r="R343" s="1" t="s">
        <v>62</v>
      </c>
      <c r="S343" s="1" t="s">
        <v>62</v>
      </c>
      <c r="T343" s="1" t="s">
        <v>61</v>
      </c>
      <c r="AR343" s="1" t="s">
        <v>51</v>
      </c>
      <c r="AS343" s="1" t="s">
        <v>51</v>
      </c>
      <c r="AU343" s="1" t="s">
        <v>346</v>
      </c>
      <c r="AV343">
        <v>88</v>
      </c>
    </row>
    <row r="344" spans="1:48" ht="30" customHeight="1">
      <c r="A344" s="8" t="s">
        <v>340</v>
      </c>
      <c r="B344" s="8" t="s">
        <v>347</v>
      </c>
      <c r="C344" s="8" t="s">
        <v>320</v>
      </c>
      <c r="D344" s="6">
        <v>11.615</v>
      </c>
      <c r="E344" s="9"/>
      <c r="F344" s="9"/>
      <c r="G344" s="9"/>
      <c r="H344" s="9"/>
      <c r="I344" s="9"/>
      <c r="J344" s="9"/>
      <c r="K344" s="9"/>
      <c r="L344" s="9"/>
      <c r="M344" s="8" t="s">
        <v>51</v>
      </c>
      <c r="N344" s="1" t="s">
        <v>348</v>
      </c>
      <c r="O344" s="1" t="s">
        <v>51</v>
      </c>
      <c r="P344" s="1" t="s">
        <v>51</v>
      </c>
      <c r="Q344" s="1" t="s">
        <v>334</v>
      </c>
      <c r="R344" s="1" t="s">
        <v>62</v>
      </c>
      <c r="S344" s="1" t="s">
        <v>62</v>
      </c>
      <c r="T344" s="1" t="s">
        <v>61</v>
      </c>
      <c r="AR344" s="1" t="s">
        <v>51</v>
      </c>
      <c r="AS344" s="1" t="s">
        <v>51</v>
      </c>
      <c r="AU344" s="1" t="s">
        <v>349</v>
      </c>
      <c r="AV344">
        <v>89</v>
      </c>
    </row>
    <row r="345" spans="1:48" ht="30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</row>
    <row r="346" spans="1:48" ht="30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48" ht="30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48" ht="30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</row>
    <row r="349" spans="1:48" ht="30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</row>
    <row r="350" spans="1:48" ht="30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</row>
    <row r="351" spans="1:48" ht="30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48" ht="30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14" ht="30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14" ht="30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14" ht="30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14" ht="30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14" ht="30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14" ht="30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14" ht="30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14" ht="30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14" ht="30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14" ht="30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14" ht="30" customHeight="1">
      <c r="A363" s="8" t="s">
        <v>79</v>
      </c>
      <c r="B363" s="6"/>
      <c r="C363" s="6"/>
      <c r="D363" s="6"/>
      <c r="E363" s="6"/>
      <c r="F363" s="9"/>
      <c r="G363" s="6"/>
      <c r="H363" s="9"/>
      <c r="I363" s="6"/>
      <c r="J363" s="9"/>
      <c r="K363" s="6"/>
      <c r="L363" s="9"/>
      <c r="M363" s="6"/>
      <c r="N363" t="s">
        <v>80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5" manualBreakCount="15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5FB21-6BAE-40D5-AB5B-155E13D323FF}">
  <sheetPr>
    <pageSetUpPr fitToPage="1"/>
  </sheetPr>
  <dimension ref="A1:AV339"/>
  <sheetViews>
    <sheetView workbookViewId="0">
      <selection activeCell="B8" sqref="B8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62" t="s">
        <v>444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</row>
    <row r="2" spans="1:48" ht="30" customHeight="1">
      <c r="A2" s="260" t="s">
        <v>1</v>
      </c>
      <c r="B2" s="260" t="s">
        <v>2</v>
      </c>
      <c r="C2" s="260" t="s">
        <v>3</v>
      </c>
      <c r="D2" s="260" t="s">
        <v>4</v>
      </c>
      <c r="E2" s="260" t="s">
        <v>5</v>
      </c>
      <c r="F2" s="260"/>
      <c r="G2" s="260" t="s">
        <v>8</v>
      </c>
      <c r="H2" s="260"/>
      <c r="I2" s="260" t="s">
        <v>9</v>
      </c>
      <c r="J2" s="260"/>
      <c r="K2" s="260" t="s">
        <v>10</v>
      </c>
      <c r="L2" s="260"/>
      <c r="M2" s="260" t="s">
        <v>11</v>
      </c>
      <c r="N2" s="259" t="s">
        <v>19</v>
      </c>
      <c r="O2" s="259" t="s">
        <v>13</v>
      </c>
      <c r="P2" s="259" t="s">
        <v>20</v>
      </c>
      <c r="Q2" s="259" t="s">
        <v>12</v>
      </c>
      <c r="R2" s="259" t="s">
        <v>21</v>
      </c>
      <c r="S2" s="259" t="s">
        <v>22</v>
      </c>
      <c r="T2" s="259" t="s">
        <v>23</v>
      </c>
      <c r="U2" s="259" t="s">
        <v>24</v>
      </c>
      <c r="V2" s="259" t="s">
        <v>25</v>
      </c>
      <c r="W2" s="259" t="s">
        <v>26</v>
      </c>
      <c r="X2" s="259" t="s">
        <v>27</v>
      </c>
      <c r="Y2" s="259" t="s">
        <v>28</v>
      </c>
      <c r="Z2" s="259" t="s">
        <v>29</v>
      </c>
      <c r="AA2" s="259" t="s">
        <v>30</v>
      </c>
      <c r="AB2" s="259" t="s">
        <v>31</v>
      </c>
      <c r="AC2" s="259" t="s">
        <v>32</v>
      </c>
      <c r="AD2" s="259" t="s">
        <v>33</v>
      </c>
      <c r="AE2" s="259" t="s">
        <v>34</v>
      </c>
      <c r="AF2" s="259" t="s">
        <v>35</v>
      </c>
      <c r="AG2" s="259" t="s">
        <v>36</v>
      </c>
      <c r="AH2" s="259" t="s">
        <v>37</v>
      </c>
      <c r="AI2" s="259" t="s">
        <v>38</v>
      </c>
      <c r="AJ2" s="259" t="s">
        <v>39</v>
      </c>
      <c r="AK2" s="259" t="s">
        <v>40</v>
      </c>
      <c r="AL2" s="259" t="s">
        <v>41</v>
      </c>
      <c r="AM2" s="259" t="s">
        <v>42</v>
      </c>
      <c r="AN2" s="259" t="s">
        <v>43</v>
      </c>
      <c r="AO2" s="259" t="s">
        <v>44</v>
      </c>
      <c r="AP2" s="259" t="s">
        <v>45</v>
      </c>
      <c r="AQ2" s="259" t="s">
        <v>46</v>
      </c>
      <c r="AR2" s="259" t="s">
        <v>47</v>
      </c>
      <c r="AS2" s="259" t="s">
        <v>15</v>
      </c>
      <c r="AT2" s="259" t="s">
        <v>16</v>
      </c>
      <c r="AU2" s="259" t="s">
        <v>48</v>
      </c>
      <c r="AV2" s="259" t="s">
        <v>49</v>
      </c>
    </row>
    <row r="3" spans="1:48" ht="30" customHeight="1">
      <c r="A3" s="260"/>
      <c r="B3" s="260"/>
      <c r="C3" s="260"/>
      <c r="D3" s="260"/>
      <c r="E3" s="239" t="s">
        <v>6</v>
      </c>
      <c r="F3" s="239" t="s">
        <v>7</v>
      </c>
      <c r="G3" s="239" t="s">
        <v>6</v>
      </c>
      <c r="H3" s="239" t="s">
        <v>7</v>
      </c>
      <c r="I3" s="239" t="s">
        <v>6</v>
      </c>
      <c r="J3" s="239" t="s">
        <v>7</v>
      </c>
      <c r="K3" s="239" t="s">
        <v>6</v>
      </c>
      <c r="L3" s="239" t="s">
        <v>7</v>
      </c>
      <c r="M3" s="260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AP3" s="259"/>
      <c r="AQ3" s="259"/>
      <c r="AR3" s="259"/>
      <c r="AS3" s="259"/>
      <c r="AT3" s="259"/>
      <c r="AU3" s="259"/>
      <c r="AV3" s="259"/>
    </row>
    <row r="4" spans="1:48" ht="30" customHeight="1">
      <c r="A4" s="271" t="s">
        <v>448</v>
      </c>
      <c r="B4" s="271" t="s">
        <v>51</v>
      </c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3"/>
      <c r="O4" s="273"/>
      <c r="P4" s="273"/>
      <c r="Q4" s="274" t="s">
        <v>56</v>
      </c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</row>
    <row r="5" spans="1:48" ht="30" customHeight="1">
      <c r="A5" s="265" t="s">
        <v>457</v>
      </c>
      <c r="B5" s="265" t="s">
        <v>458</v>
      </c>
      <c r="C5" s="265" t="s">
        <v>66</v>
      </c>
      <c r="D5" s="266">
        <v>6</v>
      </c>
      <c r="E5" s="275"/>
      <c r="F5" s="275"/>
      <c r="G5" s="275"/>
      <c r="H5" s="275"/>
      <c r="I5" s="275"/>
      <c r="J5" s="275"/>
      <c r="K5" s="275"/>
      <c r="L5" s="275"/>
      <c r="M5" s="265" t="s">
        <v>51</v>
      </c>
      <c r="N5" s="268" t="s">
        <v>459</v>
      </c>
      <c r="O5" s="268" t="s">
        <v>51</v>
      </c>
      <c r="P5" s="268" t="s">
        <v>51</v>
      </c>
      <c r="Q5" s="268" t="s">
        <v>56</v>
      </c>
      <c r="R5" s="268" t="s">
        <v>62</v>
      </c>
      <c r="S5" s="268" t="s">
        <v>62</v>
      </c>
      <c r="T5" s="268" t="s">
        <v>61</v>
      </c>
      <c r="U5" s="269"/>
      <c r="V5" s="269"/>
      <c r="W5" s="269"/>
      <c r="X5" s="269"/>
      <c r="Y5" s="269"/>
      <c r="Z5" s="269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9"/>
      <c r="AO5" s="269"/>
      <c r="AP5" s="269"/>
      <c r="AQ5" s="269"/>
      <c r="AR5" s="268" t="s">
        <v>51</v>
      </c>
      <c r="AS5" s="268" t="s">
        <v>51</v>
      </c>
      <c r="AT5" s="269"/>
      <c r="AU5" s="268" t="s">
        <v>460</v>
      </c>
      <c r="AV5" s="269">
        <v>4</v>
      </c>
    </row>
    <row r="6" spans="1:48" ht="30" customHeight="1">
      <c r="A6" s="265" t="s">
        <v>461</v>
      </c>
      <c r="B6" s="265" t="s">
        <v>462</v>
      </c>
      <c r="C6" s="265" t="s">
        <v>463</v>
      </c>
      <c r="D6" s="266">
        <v>20</v>
      </c>
      <c r="E6" s="275"/>
      <c r="F6" s="275"/>
      <c r="G6" s="275"/>
      <c r="H6" s="275"/>
      <c r="I6" s="275"/>
      <c r="J6" s="275"/>
      <c r="K6" s="275"/>
      <c r="L6" s="275"/>
      <c r="M6" s="265" t="s">
        <v>51</v>
      </c>
      <c r="N6" s="268" t="s">
        <v>464</v>
      </c>
      <c r="O6" s="268" t="s">
        <v>51</v>
      </c>
      <c r="P6" s="268" t="s">
        <v>51</v>
      </c>
      <c r="Q6" s="268" t="s">
        <v>56</v>
      </c>
      <c r="R6" s="268" t="s">
        <v>62</v>
      </c>
      <c r="S6" s="268" t="s">
        <v>62</v>
      </c>
      <c r="T6" s="268" t="s">
        <v>61</v>
      </c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69"/>
      <c r="AG6" s="269"/>
      <c r="AH6" s="269"/>
      <c r="AI6" s="269"/>
      <c r="AJ6" s="269"/>
      <c r="AK6" s="269"/>
      <c r="AL6" s="269"/>
      <c r="AM6" s="269"/>
      <c r="AN6" s="269"/>
      <c r="AO6" s="269"/>
      <c r="AP6" s="269"/>
      <c r="AQ6" s="269"/>
      <c r="AR6" s="268" t="s">
        <v>51</v>
      </c>
      <c r="AS6" s="268" t="s">
        <v>51</v>
      </c>
      <c r="AT6" s="269"/>
      <c r="AU6" s="268" t="s">
        <v>465</v>
      </c>
      <c r="AV6" s="269">
        <v>5</v>
      </c>
    </row>
    <row r="7" spans="1:48" ht="30" customHeight="1">
      <c r="A7" s="265" t="s">
        <v>466</v>
      </c>
      <c r="B7" s="265" t="s">
        <v>467</v>
      </c>
      <c r="C7" s="265" t="s">
        <v>463</v>
      </c>
      <c r="D7" s="266">
        <v>2</v>
      </c>
      <c r="E7" s="275"/>
      <c r="F7" s="275"/>
      <c r="G7" s="275"/>
      <c r="H7" s="275"/>
      <c r="I7" s="275"/>
      <c r="J7" s="275"/>
      <c r="K7" s="275"/>
      <c r="L7" s="275"/>
      <c r="M7" s="265" t="s">
        <v>51</v>
      </c>
      <c r="N7" s="268" t="s">
        <v>468</v>
      </c>
      <c r="O7" s="268" t="s">
        <v>51</v>
      </c>
      <c r="P7" s="268" t="s">
        <v>51</v>
      </c>
      <c r="Q7" s="268" t="s">
        <v>56</v>
      </c>
      <c r="R7" s="268" t="s">
        <v>62</v>
      </c>
      <c r="S7" s="268" t="s">
        <v>62</v>
      </c>
      <c r="T7" s="268" t="s">
        <v>61</v>
      </c>
      <c r="U7" s="269"/>
      <c r="V7" s="269"/>
      <c r="W7" s="269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8" t="s">
        <v>51</v>
      </c>
      <c r="AS7" s="268" t="s">
        <v>51</v>
      </c>
      <c r="AT7" s="269"/>
      <c r="AU7" s="268" t="s">
        <v>469</v>
      </c>
      <c r="AV7" s="269">
        <v>6</v>
      </c>
    </row>
    <row r="8" spans="1:48" ht="30" customHeight="1">
      <c r="A8" s="265" t="s">
        <v>470</v>
      </c>
      <c r="B8" s="265" t="s">
        <v>471</v>
      </c>
      <c r="C8" s="265" t="s">
        <v>463</v>
      </c>
      <c r="D8" s="266">
        <v>6</v>
      </c>
      <c r="E8" s="275"/>
      <c r="F8" s="275"/>
      <c r="G8" s="275"/>
      <c r="H8" s="275"/>
      <c r="I8" s="275"/>
      <c r="J8" s="275"/>
      <c r="K8" s="275"/>
      <c r="L8" s="275"/>
      <c r="M8" s="265" t="s">
        <v>51</v>
      </c>
      <c r="N8" s="268" t="s">
        <v>472</v>
      </c>
      <c r="O8" s="268" t="s">
        <v>51</v>
      </c>
      <c r="P8" s="268" t="s">
        <v>51</v>
      </c>
      <c r="Q8" s="268" t="s">
        <v>56</v>
      </c>
      <c r="R8" s="268" t="s">
        <v>62</v>
      </c>
      <c r="S8" s="268" t="s">
        <v>62</v>
      </c>
      <c r="T8" s="268" t="s">
        <v>61</v>
      </c>
      <c r="U8" s="269"/>
      <c r="V8" s="269"/>
      <c r="W8" s="269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8" t="s">
        <v>51</v>
      </c>
      <c r="AS8" s="268" t="s">
        <v>51</v>
      </c>
      <c r="AT8" s="269"/>
      <c r="AU8" s="268" t="s">
        <v>473</v>
      </c>
      <c r="AV8" s="269">
        <v>7</v>
      </c>
    </row>
    <row r="9" spans="1:48" ht="30" customHeight="1">
      <c r="A9" s="265" t="s">
        <v>474</v>
      </c>
      <c r="B9" s="265" t="s">
        <v>475</v>
      </c>
      <c r="C9" s="265" t="s">
        <v>66</v>
      </c>
      <c r="D9" s="266">
        <v>15</v>
      </c>
      <c r="E9" s="275"/>
      <c r="F9" s="275"/>
      <c r="G9" s="275"/>
      <c r="H9" s="275"/>
      <c r="I9" s="275"/>
      <c r="J9" s="275"/>
      <c r="K9" s="275"/>
      <c r="L9" s="275"/>
      <c r="M9" s="265" t="s">
        <v>51</v>
      </c>
      <c r="N9" s="268" t="s">
        <v>476</v>
      </c>
      <c r="O9" s="268" t="s">
        <v>51</v>
      </c>
      <c r="P9" s="268" t="s">
        <v>51</v>
      </c>
      <c r="Q9" s="268" t="s">
        <v>56</v>
      </c>
      <c r="R9" s="268" t="s">
        <v>62</v>
      </c>
      <c r="S9" s="268" t="s">
        <v>62</v>
      </c>
      <c r="T9" s="268" t="s">
        <v>61</v>
      </c>
      <c r="U9" s="269"/>
      <c r="V9" s="269"/>
      <c r="W9" s="269"/>
      <c r="X9" s="269"/>
      <c r="Y9" s="269"/>
      <c r="Z9" s="269"/>
      <c r="AA9" s="269"/>
      <c r="AB9" s="269"/>
      <c r="AC9" s="269"/>
      <c r="AD9" s="269"/>
      <c r="AE9" s="269"/>
      <c r="AF9" s="269"/>
      <c r="AG9" s="269"/>
      <c r="AH9" s="269"/>
      <c r="AI9" s="269"/>
      <c r="AJ9" s="269"/>
      <c r="AK9" s="269"/>
      <c r="AL9" s="269"/>
      <c r="AM9" s="269"/>
      <c r="AN9" s="269"/>
      <c r="AO9" s="269"/>
      <c r="AP9" s="269"/>
      <c r="AQ9" s="269"/>
      <c r="AR9" s="268" t="s">
        <v>51</v>
      </c>
      <c r="AS9" s="268" t="s">
        <v>51</v>
      </c>
      <c r="AT9" s="269"/>
      <c r="AU9" s="268" t="s">
        <v>477</v>
      </c>
      <c r="AV9" s="269">
        <v>8</v>
      </c>
    </row>
    <row r="10" spans="1:48" ht="30" customHeight="1">
      <c r="A10" s="265" t="s">
        <v>478</v>
      </c>
      <c r="B10" s="265" t="s">
        <v>479</v>
      </c>
      <c r="C10" s="265" t="s">
        <v>463</v>
      </c>
      <c r="D10" s="266">
        <v>3</v>
      </c>
      <c r="E10" s="275"/>
      <c r="F10" s="275"/>
      <c r="G10" s="275"/>
      <c r="H10" s="275"/>
      <c r="I10" s="275"/>
      <c r="J10" s="275"/>
      <c r="K10" s="275"/>
      <c r="L10" s="275"/>
      <c r="M10" s="265" t="s">
        <v>51</v>
      </c>
      <c r="N10" s="268" t="s">
        <v>480</v>
      </c>
      <c r="O10" s="268" t="s">
        <v>51</v>
      </c>
      <c r="P10" s="268" t="s">
        <v>51</v>
      </c>
      <c r="Q10" s="268" t="s">
        <v>56</v>
      </c>
      <c r="R10" s="268" t="s">
        <v>62</v>
      </c>
      <c r="S10" s="268" t="s">
        <v>62</v>
      </c>
      <c r="T10" s="268" t="s">
        <v>61</v>
      </c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69"/>
      <c r="AJ10" s="269"/>
      <c r="AK10" s="269"/>
      <c r="AL10" s="269"/>
      <c r="AM10" s="269"/>
      <c r="AN10" s="269"/>
      <c r="AO10" s="269"/>
      <c r="AP10" s="269"/>
      <c r="AQ10" s="269"/>
      <c r="AR10" s="268" t="s">
        <v>51</v>
      </c>
      <c r="AS10" s="268" t="s">
        <v>51</v>
      </c>
      <c r="AT10" s="269"/>
      <c r="AU10" s="268" t="s">
        <v>481</v>
      </c>
      <c r="AV10" s="269">
        <v>9</v>
      </c>
    </row>
    <row r="11" spans="1:48" ht="30" customHeight="1">
      <c r="A11" s="265" t="s">
        <v>217</v>
      </c>
      <c r="B11" s="265" t="s">
        <v>221</v>
      </c>
      <c r="C11" s="265" t="s">
        <v>358</v>
      </c>
      <c r="D11" s="266">
        <v>3</v>
      </c>
      <c r="E11" s="275"/>
      <c r="F11" s="275"/>
      <c r="G11" s="275"/>
      <c r="H11" s="275"/>
      <c r="I11" s="275"/>
      <c r="J11" s="275"/>
      <c r="K11" s="275"/>
      <c r="L11" s="275"/>
      <c r="M11" s="265" t="s">
        <v>51</v>
      </c>
      <c r="N11" s="268" t="s">
        <v>482</v>
      </c>
      <c r="O11" s="268" t="s">
        <v>51</v>
      </c>
      <c r="P11" s="268" t="s">
        <v>51</v>
      </c>
      <c r="Q11" s="268" t="s">
        <v>56</v>
      </c>
      <c r="R11" s="268" t="s">
        <v>62</v>
      </c>
      <c r="S11" s="268" t="s">
        <v>62</v>
      </c>
      <c r="T11" s="268" t="s">
        <v>61</v>
      </c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269"/>
      <c r="AJ11" s="269"/>
      <c r="AK11" s="269"/>
      <c r="AL11" s="269"/>
      <c r="AM11" s="269"/>
      <c r="AN11" s="269"/>
      <c r="AO11" s="269"/>
      <c r="AP11" s="269"/>
      <c r="AQ11" s="269"/>
      <c r="AR11" s="268" t="s">
        <v>51</v>
      </c>
      <c r="AS11" s="268" t="s">
        <v>51</v>
      </c>
      <c r="AT11" s="269"/>
      <c r="AU11" s="268" t="s">
        <v>483</v>
      </c>
      <c r="AV11" s="269">
        <v>10</v>
      </c>
    </row>
    <row r="12" spans="1:48" ht="30" customHeight="1">
      <c r="A12" s="265" t="s">
        <v>484</v>
      </c>
      <c r="B12" s="265" t="s">
        <v>51</v>
      </c>
      <c r="C12" s="265" t="s">
        <v>358</v>
      </c>
      <c r="D12" s="266">
        <v>2</v>
      </c>
      <c r="E12" s="275"/>
      <c r="F12" s="275"/>
      <c r="G12" s="275"/>
      <c r="H12" s="275"/>
      <c r="I12" s="275"/>
      <c r="J12" s="275"/>
      <c r="K12" s="275"/>
      <c r="L12" s="275"/>
      <c r="M12" s="265" t="s">
        <v>51</v>
      </c>
      <c r="N12" s="268" t="s">
        <v>485</v>
      </c>
      <c r="O12" s="268" t="s">
        <v>51</v>
      </c>
      <c r="P12" s="268" t="s">
        <v>51</v>
      </c>
      <c r="Q12" s="268" t="s">
        <v>56</v>
      </c>
      <c r="R12" s="268" t="s">
        <v>62</v>
      </c>
      <c r="S12" s="268" t="s">
        <v>62</v>
      </c>
      <c r="T12" s="268" t="s">
        <v>61</v>
      </c>
      <c r="U12" s="269"/>
      <c r="V12" s="269"/>
      <c r="W12" s="26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69"/>
      <c r="AI12" s="269"/>
      <c r="AJ12" s="269"/>
      <c r="AK12" s="269"/>
      <c r="AL12" s="269"/>
      <c r="AM12" s="269"/>
      <c r="AN12" s="269"/>
      <c r="AO12" s="269"/>
      <c r="AP12" s="269"/>
      <c r="AQ12" s="269"/>
      <c r="AR12" s="268" t="s">
        <v>51</v>
      </c>
      <c r="AS12" s="268" t="s">
        <v>51</v>
      </c>
      <c r="AT12" s="269"/>
      <c r="AU12" s="268" t="s">
        <v>486</v>
      </c>
      <c r="AV12" s="269">
        <v>11</v>
      </c>
    </row>
    <row r="13" spans="1:48" ht="30" customHeight="1">
      <c r="A13" s="265" t="s">
        <v>487</v>
      </c>
      <c r="B13" s="265" t="s">
        <v>51</v>
      </c>
      <c r="C13" s="265" t="s">
        <v>358</v>
      </c>
      <c r="D13" s="266">
        <v>14</v>
      </c>
      <c r="E13" s="275"/>
      <c r="F13" s="275"/>
      <c r="G13" s="275"/>
      <c r="H13" s="275"/>
      <c r="I13" s="275"/>
      <c r="J13" s="275"/>
      <c r="K13" s="275"/>
      <c r="L13" s="275"/>
      <c r="M13" s="265" t="s">
        <v>51</v>
      </c>
      <c r="N13" s="268" t="s">
        <v>488</v>
      </c>
      <c r="O13" s="268" t="s">
        <v>51</v>
      </c>
      <c r="P13" s="268" t="s">
        <v>51</v>
      </c>
      <c r="Q13" s="268" t="s">
        <v>56</v>
      </c>
      <c r="R13" s="268" t="s">
        <v>62</v>
      </c>
      <c r="S13" s="268" t="s">
        <v>62</v>
      </c>
      <c r="T13" s="268" t="s">
        <v>61</v>
      </c>
      <c r="U13" s="269"/>
      <c r="V13" s="269"/>
      <c r="W13" s="269"/>
      <c r="X13" s="269"/>
      <c r="Y13" s="269"/>
      <c r="Z13" s="269"/>
      <c r="AA13" s="269"/>
      <c r="AB13" s="269"/>
      <c r="AC13" s="269"/>
      <c r="AD13" s="269"/>
      <c r="AE13" s="269"/>
      <c r="AF13" s="269"/>
      <c r="AG13" s="269"/>
      <c r="AH13" s="269"/>
      <c r="AI13" s="269"/>
      <c r="AJ13" s="269"/>
      <c r="AK13" s="269"/>
      <c r="AL13" s="269"/>
      <c r="AM13" s="269"/>
      <c r="AN13" s="269"/>
      <c r="AO13" s="269"/>
      <c r="AP13" s="269"/>
      <c r="AQ13" s="269"/>
      <c r="AR13" s="268" t="s">
        <v>51</v>
      </c>
      <c r="AS13" s="268" t="s">
        <v>51</v>
      </c>
      <c r="AT13" s="269"/>
      <c r="AU13" s="268" t="s">
        <v>489</v>
      </c>
      <c r="AV13" s="269">
        <v>12</v>
      </c>
    </row>
    <row r="14" spans="1:48" ht="30" customHeight="1">
      <c r="A14" s="265" t="s">
        <v>490</v>
      </c>
      <c r="B14" s="265" t="s">
        <v>491</v>
      </c>
      <c r="C14" s="265" t="s">
        <v>358</v>
      </c>
      <c r="D14" s="266">
        <v>6</v>
      </c>
      <c r="E14" s="275"/>
      <c r="F14" s="275"/>
      <c r="G14" s="275"/>
      <c r="H14" s="275"/>
      <c r="I14" s="275"/>
      <c r="J14" s="275"/>
      <c r="K14" s="275"/>
      <c r="L14" s="275"/>
      <c r="M14" s="265" t="s">
        <v>51</v>
      </c>
      <c r="N14" s="268" t="s">
        <v>492</v>
      </c>
      <c r="O14" s="268" t="s">
        <v>51</v>
      </c>
      <c r="P14" s="268" t="s">
        <v>51</v>
      </c>
      <c r="Q14" s="268" t="s">
        <v>56</v>
      </c>
      <c r="R14" s="268" t="s">
        <v>62</v>
      </c>
      <c r="S14" s="268" t="s">
        <v>62</v>
      </c>
      <c r="T14" s="268" t="s">
        <v>61</v>
      </c>
      <c r="U14" s="269"/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68" t="s">
        <v>51</v>
      </c>
      <c r="AS14" s="268" t="s">
        <v>51</v>
      </c>
      <c r="AT14" s="269"/>
      <c r="AU14" s="268" t="s">
        <v>493</v>
      </c>
      <c r="AV14" s="269">
        <v>13</v>
      </c>
    </row>
    <row r="15" spans="1:48" ht="30" customHeight="1">
      <c r="A15" s="265" t="s">
        <v>213</v>
      </c>
      <c r="B15" s="265" t="s">
        <v>494</v>
      </c>
      <c r="C15" s="265" t="s">
        <v>66</v>
      </c>
      <c r="D15" s="266">
        <v>3</v>
      </c>
      <c r="E15" s="275"/>
      <c r="F15" s="275"/>
      <c r="G15" s="275"/>
      <c r="H15" s="275"/>
      <c r="I15" s="275"/>
      <c r="J15" s="275"/>
      <c r="K15" s="275"/>
      <c r="L15" s="275"/>
      <c r="M15" s="265" t="s">
        <v>51</v>
      </c>
      <c r="N15" s="268" t="s">
        <v>495</v>
      </c>
      <c r="O15" s="268" t="s">
        <v>51</v>
      </c>
      <c r="P15" s="268" t="s">
        <v>51</v>
      </c>
      <c r="Q15" s="268" t="s">
        <v>56</v>
      </c>
      <c r="R15" s="268" t="s">
        <v>62</v>
      </c>
      <c r="S15" s="268" t="s">
        <v>62</v>
      </c>
      <c r="T15" s="268" t="s">
        <v>61</v>
      </c>
      <c r="U15" s="269"/>
      <c r="V15" s="269"/>
      <c r="W15" s="269"/>
      <c r="X15" s="269"/>
      <c r="Y15" s="269"/>
      <c r="Z15" s="269"/>
      <c r="AA15" s="269"/>
      <c r="AB15" s="269"/>
      <c r="AC15" s="269"/>
      <c r="AD15" s="269"/>
      <c r="AE15" s="269"/>
      <c r="AF15" s="269"/>
      <c r="AG15" s="269"/>
      <c r="AH15" s="269"/>
      <c r="AI15" s="269"/>
      <c r="AJ15" s="269"/>
      <c r="AK15" s="269"/>
      <c r="AL15" s="269"/>
      <c r="AM15" s="269"/>
      <c r="AN15" s="269"/>
      <c r="AO15" s="269"/>
      <c r="AP15" s="269"/>
      <c r="AQ15" s="269"/>
      <c r="AR15" s="268" t="s">
        <v>51</v>
      </c>
      <c r="AS15" s="268" t="s">
        <v>51</v>
      </c>
      <c r="AT15" s="269"/>
      <c r="AU15" s="268" t="s">
        <v>496</v>
      </c>
      <c r="AV15" s="269">
        <v>14</v>
      </c>
    </row>
    <row r="16" spans="1:48" ht="30" customHeight="1">
      <c r="A16" s="265" t="s">
        <v>213</v>
      </c>
      <c r="B16" s="265" t="s">
        <v>497</v>
      </c>
      <c r="C16" s="265" t="s">
        <v>66</v>
      </c>
      <c r="D16" s="266">
        <v>3</v>
      </c>
      <c r="E16" s="275"/>
      <c r="F16" s="275"/>
      <c r="G16" s="275"/>
      <c r="H16" s="275"/>
      <c r="I16" s="275"/>
      <c r="J16" s="275"/>
      <c r="K16" s="275"/>
      <c r="L16" s="275"/>
      <c r="M16" s="265" t="s">
        <v>51</v>
      </c>
      <c r="N16" s="268" t="s">
        <v>498</v>
      </c>
      <c r="O16" s="268" t="s">
        <v>51</v>
      </c>
      <c r="P16" s="268" t="s">
        <v>51</v>
      </c>
      <c r="Q16" s="268" t="s">
        <v>56</v>
      </c>
      <c r="R16" s="268" t="s">
        <v>62</v>
      </c>
      <c r="S16" s="268" t="s">
        <v>62</v>
      </c>
      <c r="T16" s="268" t="s">
        <v>61</v>
      </c>
      <c r="U16" s="269"/>
      <c r="V16" s="269"/>
      <c r="W16" s="269"/>
      <c r="X16" s="269"/>
      <c r="Y16" s="269"/>
      <c r="Z16" s="269"/>
      <c r="AA16" s="269"/>
      <c r="AB16" s="269"/>
      <c r="AC16" s="269"/>
      <c r="AD16" s="269"/>
      <c r="AE16" s="269"/>
      <c r="AF16" s="269"/>
      <c r="AG16" s="269"/>
      <c r="AH16" s="269"/>
      <c r="AI16" s="269"/>
      <c r="AJ16" s="269"/>
      <c r="AK16" s="269"/>
      <c r="AL16" s="269"/>
      <c r="AM16" s="269"/>
      <c r="AN16" s="269"/>
      <c r="AO16" s="269"/>
      <c r="AP16" s="269"/>
      <c r="AQ16" s="269"/>
      <c r="AR16" s="268" t="s">
        <v>51</v>
      </c>
      <c r="AS16" s="268" t="s">
        <v>51</v>
      </c>
      <c r="AT16" s="269"/>
      <c r="AU16" s="268" t="s">
        <v>499</v>
      </c>
      <c r="AV16" s="269">
        <v>15</v>
      </c>
    </row>
    <row r="17" spans="1:48" ht="30" customHeight="1">
      <c r="A17" s="265" t="s">
        <v>500</v>
      </c>
      <c r="B17" s="265" t="s">
        <v>501</v>
      </c>
      <c r="C17" s="265" t="s">
        <v>358</v>
      </c>
      <c r="D17" s="266">
        <v>15</v>
      </c>
      <c r="E17" s="275"/>
      <c r="F17" s="275"/>
      <c r="G17" s="275"/>
      <c r="H17" s="275"/>
      <c r="I17" s="275"/>
      <c r="J17" s="275"/>
      <c r="K17" s="275"/>
      <c r="L17" s="275"/>
      <c r="M17" s="265" t="s">
        <v>51</v>
      </c>
      <c r="N17" s="268" t="s">
        <v>502</v>
      </c>
      <c r="O17" s="268" t="s">
        <v>51</v>
      </c>
      <c r="P17" s="268" t="s">
        <v>51</v>
      </c>
      <c r="Q17" s="268" t="s">
        <v>56</v>
      </c>
      <c r="R17" s="268" t="s">
        <v>62</v>
      </c>
      <c r="S17" s="268" t="s">
        <v>62</v>
      </c>
      <c r="T17" s="268" t="s">
        <v>61</v>
      </c>
      <c r="U17" s="269"/>
      <c r="V17" s="269"/>
      <c r="W17" s="269"/>
      <c r="X17" s="269"/>
      <c r="Y17" s="269"/>
      <c r="Z17" s="269"/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269"/>
      <c r="AR17" s="268" t="s">
        <v>51</v>
      </c>
      <c r="AS17" s="268" t="s">
        <v>51</v>
      </c>
      <c r="AT17" s="269"/>
      <c r="AU17" s="268" t="s">
        <v>503</v>
      </c>
      <c r="AV17" s="269">
        <v>16</v>
      </c>
    </row>
    <row r="18" spans="1:48" ht="30" customHeight="1">
      <c r="A18" s="265" t="s">
        <v>504</v>
      </c>
      <c r="B18" s="265" t="s">
        <v>501</v>
      </c>
      <c r="C18" s="265" t="s">
        <v>358</v>
      </c>
      <c r="D18" s="266">
        <v>24</v>
      </c>
      <c r="E18" s="275"/>
      <c r="F18" s="275"/>
      <c r="G18" s="275"/>
      <c r="H18" s="275"/>
      <c r="I18" s="275"/>
      <c r="J18" s="275"/>
      <c r="K18" s="275"/>
      <c r="L18" s="275"/>
      <c r="M18" s="265" t="s">
        <v>51</v>
      </c>
      <c r="N18" s="268" t="s">
        <v>505</v>
      </c>
      <c r="O18" s="268" t="s">
        <v>51</v>
      </c>
      <c r="P18" s="268" t="s">
        <v>51</v>
      </c>
      <c r="Q18" s="268" t="s">
        <v>56</v>
      </c>
      <c r="R18" s="268" t="s">
        <v>62</v>
      </c>
      <c r="S18" s="268" t="s">
        <v>62</v>
      </c>
      <c r="T18" s="268" t="s">
        <v>61</v>
      </c>
      <c r="U18" s="269"/>
      <c r="V18" s="269"/>
      <c r="W18" s="269"/>
      <c r="X18" s="269"/>
      <c r="Y18" s="269"/>
      <c r="Z18" s="269"/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269"/>
      <c r="AN18" s="269"/>
      <c r="AO18" s="269"/>
      <c r="AP18" s="269"/>
      <c r="AQ18" s="269"/>
      <c r="AR18" s="268" t="s">
        <v>51</v>
      </c>
      <c r="AS18" s="268" t="s">
        <v>51</v>
      </c>
      <c r="AT18" s="269"/>
      <c r="AU18" s="268" t="s">
        <v>506</v>
      </c>
      <c r="AV18" s="269">
        <v>17</v>
      </c>
    </row>
    <row r="19" spans="1:48" ht="30" customHeight="1">
      <c r="A19" s="265" t="s">
        <v>507</v>
      </c>
      <c r="B19" s="265" t="s">
        <v>501</v>
      </c>
      <c r="C19" s="265" t="s">
        <v>90</v>
      </c>
      <c r="D19" s="266">
        <v>15</v>
      </c>
      <c r="E19" s="275"/>
      <c r="F19" s="275"/>
      <c r="G19" s="275"/>
      <c r="H19" s="275"/>
      <c r="I19" s="275"/>
      <c r="J19" s="275"/>
      <c r="K19" s="275"/>
      <c r="L19" s="275"/>
      <c r="M19" s="265" t="s">
        <v>51</v>
      </c>
      <c r="N19" s="268" t="s">
        <v>508</v>
      </c>
      <c r="O19" s="268" t="s">
        <v>51</v>
      </c>
      <c r="P19" s="268" t="s">
        <v>51</v>
      </c>
      <c r="Q19" s="268" t="s">
        <v>56</v>
      </c>
      <c r="R19" s="268" t="s">
        <v>62</v>
      </c>
      <c r="S19" s="268" t="s">
        <v>62</v>
      </c>
      <c r="T19" s="268" t="s">
        <v>61</v>
      </c>
      <c r="U19" s="269"/>
      <c r="V19" s="269"/>
      <c r="W19" s="269"/>
      <c r="X19" s="269"/>
      <c r="Y19" s="269"/>
      <c r="Z19" s="269"/>
      <c r="AA19" s="269"/>
      <c r="AB19" s="269"/>
      <c r="AC19" s="269"/>
      <c r="AD19" s="269"/>
      <c r="AE19" s="269"/>
      <c r="AF19" s="269"/>
      <c r="AG19" s="269"/>
      <c r="AH19" s="269"/>
      <c r="AI19" s="269"/>
      <c r="AJ19" s="269"/>
      <c r="AK19" s="269"/>
      <c r="AL19" s="269"/>
      <c r="AM19" s="269"/>
      <c r="AN19" s="269"/>
      <c r="AO19" s="269"/>
      <c r="AP19" s="269"/>
      <c r="AQ19" s="269"/>
      <c r="AR19" s="268" t="s">
        <v>51</v>
      </c>
      <c r="AS19" s="268" t="s">
        <v>51</v>
      </c>
      <c r="AT19" s="269"/>
      <c r="AU19" s="268" t="s">
        <v>509</v>
      </c>
      <c r="AV19" s="269">
        <v>18</v>
      </c>
    </row>
    <row r="20" spans="1:48" ht="30" customHeight="1">
      <c r="A20" s="265" t="s">
        <v>510</v>
      </c>
      <c r="B20" s="265" t="s">
        <v>511</v>
      </c>
      <c r="C20" s="265" t="s">
        <v>358</v>
      </c>
      <c r="D20" s="266">
        <v>3</v>
      </c>
      <c r="E20" s="275"/>
      <c r="F20" s="275"/>
      <c r="G20" s="275"/>
      <c r="H20" s="275"/>
      <c r="I20" s="275"/>
      <c r="J20" s="275"/>
      <c r="K20" s="275"/>
      <c r="L20" s="275"/>
      <c r="M20" s="265" t="s">
        <v>51</v>
      </c>
      <c r="N20" s="268" t="s">
        <v>512</v>
      </c>
      <c r="O20" s="268" t="s">
        <v>51</v>
      </c>
      <c r="P20" s="268" t="s">
        <v>51</v>
      </c>
      <c r="Q20" s="268" t="s">
        <v>56</v>
      </c>
      <c r="R20" s="268" t="s">
        <v>62</v>
      </c>
      <c r="S20" s="268" t="s">
        <v>62</v>
      </c>
      <c r="T20" s="268" t="s">
        <v>61</v>
      </c>
      <c r="U20" s="269"/>
      <c r="V20" s="269"/>
      <c r="W20" s="269"/>
      <c r="X20" s="269"/>
      <c r="Y20" s="269"/>
      <c r="Z20" s="269"/>
      <c r="AA20" s="269"/>
      <c r="AB20" s="269"/>
      <c r="AC20" s="269"/>
      <c r="AD20" s="269"/>
      <c r="AE20" s="269"/>
      <c r="AF20" s="269"/>
      <c r="AG20" s="269"/>
      <c r="AH20" s="269"/>
      <c r="AI20" s="269"/>
      <c r="AJ20" s="269"/>
      <c r="AK20" s="269"/>
      <c r="AL20" s="269"/>
      <c r="AM20" s="269"/>
      <c r="AN20" s="269"/>
      <c r="AO20" s="269"/>
      <c r="AP20" s="269"/>
      <c r="AQ20" s="269"/>
      <c r="AR20" s="268" t="s">
        <v>51</v>
      </c>
      <c r="AS20" s="268" t="s">
        <v>51</v>
      </c>
      <c r="AT20" s="269"/>
      <c r="AU20" s="268" t="s">
        <v>513</v>
      </c>
      <c r="AV20" s="269">
        <v>19</v>
      </c>
    </row>
    <row r="21" spans="1:48" ht="30" customHeight="1">
      <c r="A21" s="265" t="s">
        <v>510</v>
      </c>
      <c r="B21" s="265" t="s">
        <v>514</v>
      </c>
      <c r="C21" s="265" t="s">
        <v>358</v>
      </c>
      <c r="D21" s="266">
        <v>3</v>
      </c>
      <c r="E21" s="275"/>
      <c r="F21" s="275"/>
      <c r="G21" s="275"/>
      <c r="H21" s="275"/>
      <c r="I21" s="275"/>
      <c r="J21" s="275"/>
      <c r="K21" s="275"/>
      <c r="L21" s="275"/>
      <c r="M21" s="265" t="s">
        <v>51</v>
      </c>
      <c r="N21" s="268" t="s">
        <v>515</v>
      </c>
      <c r="O21" s="268" t="s">
        <v>51</v>
      </c>
      <c r="P21" s="268" t="s">
        <v>51</v>
      </c>
      <c r="Q21" s="268" t="s">
        <v>56</v>
      </c>
      <c r="R21" s="268" t="s">
        <v>62</v>
      </c>
      <c r="S21" s="268" t="s">
        <v>62</v>
      </c>
      <c r="T21" s="268" t="s">
        <v>61</v>
      </c>
      <c r="U21" s="269"/>
      <c r="V21" s="269"/>
      <c r="W21" s="269"/>
      <c r="X21" s="269"/>
      <c r="Y21" s="269"/>
      <c r="Z21" s="269"/>
      <c r="AA21" s="269"/>
      <c r="AB21" s="269"/>
      <c r="AC21" s="269"/>
      <c r="AD21" s="269"/>
      <c r="AE21" s="269"/>
      <c r="AF21" s="269"/>
      <c r="AG21" s="269"/>
      <c r="AH21" s="269"/>
      <c r="AI21" s="269"/>
      <c r="AJ21" s="269"/>
      <c r="AK21" s="269"/>
      <c r="AL21" s="269"/>
      <c r="AM21" s="269"/>
      <c r="AN21" s="269"/>
      <c r="AO21" s="269"/>
      <c r="AP21" s="269"/>
      <c r="AQ21" s="269"/>
      <c r="AR21" s="268" t="s">
        <v>51</v>
      </c>
      <c r="AS21" s="268" t="s">
        <v>51</v>
      </c>
      <c r="AT21" s="269"/>
      <c r="AU21" s="268" t="s">
        <v>516</v>
      </c>
      <c r="AV21" s="269">
        <v>20</v>
      </c>
    </row>
    <row r="22" spans="1:48" ht="30" customHeight="1">
      <c r="A22" s="265" t="s">
        <v>517</v>
      </c>
      <c r="B22" s="265" t="s">
        <v>51</v>
      </c>
      <c r="C22" s="265" t="s">
        <v>66</v>
      </c>
      <c r="D22" s="266">
        <v>6</v>
      </c>
      <c r="E22" s="275"/>
      <c r="F22" s="275"/>
      <c r="G22" s="275"/>
      <c r="H22" s="275"/>
      <c r="I22" s="275"/>
      <c r="J22" s="275"/>
      <c r="K22" s="275"/>
      <c r="L22" s="275"/>
      <c r="M22" s="265" t="s">
        <v>51</v>
      </c>
      <c r="N22" s="268" t="s">
        <v>518</v>
      </c>
      <c r="O22" s="268" t="s">
        <v>51</v>
      </c>
      <c r="P22" s="268" t="s">
        <v>51</v>
      </c>
      <c r="Q22" s="268" t="s">
        <v>56</v>
      </c>
      <c r="R22" s="268" t="s">
        <v>62</v>
      </c>
      <c r="S22" s="268" t="s">
        <v>62</v>
      </c>
      <c r="T22" s="268" t="s">
        <v>61</v>
      </c>
      <c r="U22" s="269"/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8" t="s">
        <v>51</v>
      </c>
      <c r="AS22" s="268" t="s">
        <v>51</v>
      </c>
      <c r="AT22" s="269"/>
      <c r="AU22" s="268" t="s">
        <v>519</v>
      </c>
      <c r="AV22" s="269">
        <v>21</v>
      </c>
    </row>
    <row r="23" spans="1:48" ht="30" customHeight="1">
      <c r="A23" s="265" t="s">
        <v>520</v>
      </c>
      <c r="B23" s="265" t="s">
        <v>521</v>
      </c>
      <c r="C23" s="265" t="s">
        <v>66</v>
      </c>
      <c r="D23" s="266">
        <v>21</v>
      </c>
      <c r="E23" s="275"/>
      <c r="F23" s="275"/>
      <c r="G23" s="275"/>
      <c r="H23" s="275"/>
      <c r="I23" s="275"/>
      <c r="J23" s="275"/>
      <c r="K23" s="275"/>
      <c r="L23" s="275"/>
      <c r="M23" s="265" t="s">
        <v>51</v>
      </c>
      <c r="N23" s="268" t="s">
        <v>522</v>
      </c>
      <c r="O23" s="268" t="s">
        <v>51</v>
      </c>
      <c r="P23" s="268" t="s">
        <v>51</v>
      </c>
      <c r="Q23" s="268" t="s">
        <v>56</v>
      </c>
      <c r="R23" s="268" t="s">
        <v>62</v>
      </c>
      <c r="S23" s="268" t="s">
        <v>62</v>
      </c>
      <c r="T23" s="268" t="s">
        <v>61</v>
      </c>
      <c r="U23" s="269"/>
      <c r="V23" s="269"/>
      <c r="W23" s="269"/>
      <c r="X23" s="269"/>
      <c r="Y23" s="269"/>
      <c r="Z23" s="269"/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8" t="s">
        <v>51</v>
      </c>
      <c r="AS23" s="268" t="s">
        <v>51</v>
      </c>
      <c r="AT23" s="269"/>
      <c r="AU23" s="268" t="s">
        <v>523</v>
      </c>
      <c r="AV23" s="269">
        <v>22</v>
      </c>
    </row>
    <row r="24" spans="1:48" ht="30" customHeight="1">
      <c r="A24" s="265" t="s">
        <v>353</v>
      </c>
      <c r="B24" s="265" t="s">
        <v>524</v>
      </c>
      <c r="C24" s="265" t="s">
        <v>350</v>
      </c>
      <c r="D24" s="266" t="e">
        <f>#REF!</f>
        <v>#REF!</v>
      </c>
      <c r="E24" s="275"/>
      <c r="F24" s="275"/>
      <c r="G24" s="275"/>
      <c r="H24" s="275"/>
      <c r="I24" s="275"/>
      <c r="J24" s="275"/>
      <c r="K24" s="275"/>
      <c r="L24" s="275"/>
      <c r="M24" s="265" t="s">
        <v>51</v>
      </c>
      <c r="N24" s="268" t="s">
        <v>525</v>
      </c>
      <c r="O24" s="268" t="s">
        <v>51</v>
      </c>
      <c r="P24" s="268" t="s">
        <v>51</v>
      </c>
      <c r="Q24" s="268" t="s">
        <v>56</v>
      </c>
      <c r="R24" s="268" t="s">
        <v>62</v>
      </c>
      <c r="S24" s="268" t="s">
        <v>62</v>
      </c>
      <c r="T24" s="268" t="s">
        <v>61</v>
      </c>
      <c r="U24" s="269"/>
      <c r="V24" s="269"/>
      <c r="W24" s="269"/>
      <c r="X24" s="269">
        <v>1</v>
      </c>
      <c r="Y24" s="269"/>
      <c r="Z24" s="269"/>
      <c r="AA24" s="269"/>
      <c r="AB24" s="269"/>
      <c r="AC24" s="269"/>
      <c r="AD24" s="269"/>
      <c r="AE24" s="269"/>
      <c r="AF24" s="269"/>
      <c r="AG24" s="269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8" t="s">
        <v>51</v>
      </c>
      <c r="AS24" s="268" t="s">
        <v>51</v>
      </c>
      <c r="AT24" s="269"/>
      <c r="AU24" s="268" t="s">
        <v>526</v>
      </c>
      <c r="AV24" s="269">
        <v>23</v>
      </c>
    </row>
    <row r="25" spans="1:48" ht="30" customHeight="1">
      <c r="A25" s="265" t="s">
        <v>527</v>
      </c>
      <c r="B25" s="265" t="s">
        <v>524</v>
      </c>
      <c r="C25" s="265" t="s">
        <v>350</v>
      </c>
      <c r="D25" s="266" t="e">
        <f>#REF!</f>
        <v>#REF!</v>
      </c>
      <c r="E25" s="275"/>
      <c r="F25" s="275"/>
      <c r="G25" s="275"/>
      <c r="H25" s="275"/>
      <c r="I25" s="275"/>
      <c r="J25" s="275"/>
      <c r="K25" s="275"/>
      <c r="L25" s="275"/>
      <c r="M25" s="265" t="s">
        <v>51</v>
      </c>
      <c r="N25" s="268" t="s">
        <v>528</v>
      </c>
      <c r="O25" s="268" t="s">
        <v>51</v>
      </c>
      <c r="P25" s="268" t="s">
        <v>51</v>
      </c>
      <c r="Q25" s="268" t="s">
        <v>56</v>
      </c>
      <c r="R25" s="268" t="s">
        <v>62</v>
      </c>
      <c r="S25" s="268" t="s">
        <v>62</v>
      </c>
      <c r="T25" s="268" t="s">
        <v>61</v>
      </c>
      <c r="U25" s="269"/>
      <c r="V25" s="269"/>
      <c r="W25" s="269"/>
      <c r="X25" s="269">
        <v>1</v>
      </c>
      <c r="Y25" s="269"/>
      <c r="Z25" s="269"/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8" t="s">
        <v>51</v>
      </c>
      <c r="AS25" s="268" t="s">
        <v>51</v>
      </c>
      <c r="AT25" s="269"/>
      <c r="AU25" s="268" t="s">
        <v>529</v>
      </c>
      <c r="AV25" s="269">
        <v>24</v>
      </c>
    </row>
    <row r="26" spans="1:48" ht="30" customHeight="1">
      <c r="A26" s="265" t="s">
        <v>357</v>
      </c>
      <c r="B26" s="265" t="s">
        <v>524</v>
      </c>
      <c r="C26" s="265" t="s">
        <v>350</v>
      </c>
      <c r="D26" s="266" t="e">
        <f>#REF!</f>
        <v>#REF!</v>
      </c>
      <c r="E26" s="275"/>
      <c r="F26" s="275"/>
      <c r="G26" s="275"/>
      <c r="H26" s="275"/>
      <c r="I26" s="275"/>
      <c r="J26" s="275"/>
      <c r="K26" s="275"/>
      <c r="L26" s="275"/>
      <c r="M26" s="265" t="s">
        <v>51</v>
      </c>
      <c r="N26" s="268" t="s">
        <v>530</v>
      </c>
      <c r="O26" s="268" t="s">
        <v>51</v>
      </c>
      <c r="P26" s="268" t="s">
        <v>51</v>
      </c>
      <c r="Q26" s="268" t="s">
        <v>56</v>
      </c>
      <c r="R26" s="268" t="s">
        <v>62</v>
      </c>
      <c r="S26" s="268" t="s">
        <v>62</v>
      </c>
      <c r="T26" s="268" t="s">
        <v>61</v>
      </c>
      <c r="U26" s="269"/>
      <c r="V26" s="269"/>
      <c r="W26" s="269"/>
      <c r="X26" s="269">
        <v>1</v>
      </c>
      <c r="Y26" s="269"/>
      <c r="Z26" s="269"/>
      <c r="AA26" s="269"/>
      <c r="AB26" s="269"/>
      <c r="AC26" s="269"/>
      <c r="AD26" s="269"/>
      <c r="AE26" s="269"/>
      <c r="AF26" s="269"/>
      <c r="AG26" s="269"/>
      <c r="AH26" s="269"/>
      <c r="AI26" s="269"/>
      <c r="AJ26" s="269"/>
      <c r="AK26" s="269"/>
      <c r="AL26" s="269"/>
      <c r="AM26" s="269"/>
      <c r="AN26" s="269"/>
      <c r="AO26" s="269"/>
      <c r="AP26" s="269"/>
      <c r="AQ26" s="269"/>
      <c r="AR26" s="268" t="s">
        <v>51</v>
      </c>
      <c r="AS26" s="268" t="s">
        <v>51</v>
      </c>
      <c r="AT26" s="269"/>
      <c r="AU26" s="268" t="s">
        <v>531</v>
      </c>
      <c r="AV26" s="269">
        <v>25</v>
      </c>
    </row>
    <row r="27" spans="1:48" ht="30" customHeight="1">
      <c r="A27" s="265" t="s">
        <v>532</v>
      </c>
      <c r="B27" s="265" t="s">
        <v>524</v>
      </c>
      <c r="C27" s="265" t="s">
        <v>350</v>
      </c>
      <c r="D27" s="266" t="e">
        <f>#REF!</f>
        <v>#REF!</v>
      </c>
      <c r="E27" s="275"/>
      <c r="F27" s="275"/>
      <c r="G27" s="275"/>
      <c r="H27" s="275"/>
      <c r="I27" s="275"/>
      <c r="J27" s="275"/>
      <c r="K27" s="275"/>
      <c r="L27" s="275"/>
      <c r="M27" s="265" t="s">
        <v>51</v>
      </c>
      <c r="N27" s="268" t="s">
        <v>533</v>
      </c>
      <c r="O27" s="268" t="s">
        <v>51</v>
      </c>
      <c r="P27" s="268" t="s">
        <v>51</v>
      </c>
      <c r="Q27" s="268" t="s">
        <v>56</v>
      </c>
      <c r="R27" s="268" t="s">
        <v>62</v>
      </c>
      <c r="S27" s="268" t="s">
        <v>62</v>
      </c>
      <c r="T27" s="268" t="s">
        <v>61</v>
      </c>
      <c r="U27" s="269"/>
      <c r="V27" s="269"/>
      <c r="W27" s="269"/>
      <c r="X27" s="269">
        <v>1</v>
      </c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  <c r="AK27" s="269"/>
      <c r="AL27" s="269"/>
      <c r="AM27" s="269"/>
      <c r="AN27" s="269"/>
      <c r="AO27" s="269"/>
      <c r="AP27" s="269"/>
      <c r="AQ27" s="269"/>
      <c r="AR27" s="268" t="s">
        <v>51</v>
      </c>
      <c r="AS27" s="268" t="s">
        <v>51</v>
      </c>
      <c r="AT27" s="269"/>
      <c r="AU27" s="268" t="s">
        <v>534</v>
      </c>
      <c r="AV27" s="269">
        <v>26</v>
      </c>
    </row>
    <row r="28" spans="1:48" ht="30" customHeight="1">
      <c r="A28" s="265" t="s">
        <v>355</v>
      </c>
      <c r="B28" s="265" t="s">
        <v>356</v>
      </c>
      <c r="C28" s="265" t="s">
        <v>352</v>
      </c>
      <c r="D28" s="266">
        <v>1</v>
      </c>
      <c r="E28" s="275"/>
      <c r="F28" s="275"/>
      <c r="G28" s="275"/>
      <c r="H28" s="275"/>
      <c r="I28" s="275"/>
      <c r="J28" s="275"/>
      <c r="K28" s="275"/>
      <c r="L28" s="275"/>
      <c r="M28" s="265" t="s">
        <v>51</v>
      </c>
      <c r="N28" s="268" t="s">
        <v>535</v>
      </c>
      <c r="O28" s="268" t="s">
        <v>51</v>
      </c>
      <c r="P28" s="268" t="s">
        <v>51</v>
      </c>
      <c r="Q28" s="268" t="s">
        <v>56</v>
      </c>
      <c r="R28" s="268" t="s">
        <v>62</v>
      </c>
      <c r="S28" s="268" t="s">
        <v>62</v>
      </c>
      <c r="T28" s="268" t="s">
        <v>62</v>
      </c>
      <c r="U28" s="269">
        <v>1</v>
      </c>
      <c r="V28" s="269">
        <v>0</v>
      </c>
      <c r="W28" s="269">
        <v>0.03</v>
      </c>
      <c r="X28" s="269"/>
      <c r="Y28" s="269"/>
      <c r="Z28" s="269"/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  <c r="AK28" s="269"/>
      <c r="AL28" s="269"/>
      <c r="AM28" s="269"/>
      <c r="AN28" s="269"/>
      <c r="AO28" s="269"/>
      <c r="AP28" s="269"/>
      <c r="AQ28" s="269"/>
      <c r="AR28" s="268" t="s">
        <v>51</v>
      </c>
      <c r="AS28" s="268" t="s">
        <v>51</v>
      </c>
      <c r="AT28" s="269"/>
      <c r="AU28" s="268" t="s">
        <v>536</v>
      </c>
      <c r="AV28" s="269">
        <v>215</v>
      </c>
    </row>
    <row r="29" spans="1:48" ht="30" customHeight="1">
      <c r="A29" s="266"/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</row>
    <row r="30" spans="1:48" ht="30" customHeight="1">
      <c r="A30" s="266"/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</row>
    <row r="31" spans="1:48" ht="30" customHeight="1">
      <c r="A31" s="266"/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</row>
    <row r="32" spans="1:48" ht="30" customHeight="1">
      <c r="A32" s="266"/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</row>
    <row r="33" spans="1:13" ht="30" customHeight="1">
      <c r="A33" s="266"/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</row>
    <row r="34" spans="1:13" ht="30" customHeight="1">
      <c r="A34" s="266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</row>
    <row r="35" spans="1:13" ht="30" customHeight="1">
      <c r="A35" s="266"/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</row>
    <row r="36" spans="1:13" ht="30" customHeight="1">
      <c r="A36" s="266"/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</row>
    <row r="37" spans="1:13" ht="30" customHeight="1">
      <c r="A37" s="266"/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</row>
    <row r="38" spans="1:13" ht="30" customHeight="1">
      <c r="A38" s="266"/>
      <c r="B38" s="266"/>
      <c r="C38" s="266"/>
      <c r="D38" s="266"/>
      <c r="E38" s="266"/>
      <c r="F38" s="266"/>
      <c r="G38" s="266"/>
      <c r="H38" s="266"/>
      <c r="I38" s="266"/>
      <c r="J38" s="266"/>
      <c r="K38" s="266"/>
      <c r="L38" s="266"/>
      <c r="M38" s="266"/>
    </row>
    <row r="39" spans="1:13" ht="30" customHeight="1">
      <c r="A39" s="266"/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</row>
    <row r="40" spans="1:13" ht="30" customHeight="1">
      <c r="A40" s="266"/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</row>
    <row r="41" spans="1:13" ht="30" customHeight="1">
      <c r="A41" s="266"/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</row>
    <row r="42" spans="1:13" ht="30" customHeight="1">
      <c r="A42" s="266"/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</row>
    <row r="43" spans="1:13" ht="30" customHeight="1">
      <c r="A43" s="266"/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</row>
    <row r="44" spans="1:13" ht="30" customHeight="1">
      <c r="A44" s="266"/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</row>
    <row r="45" spans="1:13" ht="30" customHeight="1">
      <c r="A45" s="266"/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</row>
    <row r="46" spans="1:13" ht="30" customHeight="1">
      <c r="A46" s="266"/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</row>
    <row r="47" spans="1:13" ht="30" customHeight="1">
      <c r="A47" s="266"/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</row>
    <row r="48" spans="1:13" ht="30" customHeight="1">
      <c r="A48" s="266"/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</row>
    <row r="49" spans="1:48" ht="30" customHeight="1">
      <c r="A49" s="266"/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</row>
    <row r="50" spans="1:48" ht="30" customHeight="1">
      <c r="A50" s="266"/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</row>
    <row r="51" spans="1:48" ht="30" customHeight="1">
      <c r="A51" s="265" t="s">
        <v>79</v>
      </c>
      <c r="B51" s="266"/>
      <c r="C51" s="266"/>
      <c r="D51" s="266"/>
      <c r="E51" s="266"/>
      <c r="F51" s="275"/>
      <c r="G51" s="266"/>
      <c r="H51" s="275"/>
      <c r="I51" s="266"/>
      <c r="J51" s="275"/>
      <c r="K51" s="266"/>
      <c r="L51" s="275"/>
      <c r="M51" s="266"/>
      <c r="N51" t="s">
        <v>80</v>
      </c>
    </row>
    <row r="52" spans="1:48" ht="30" customHeight="1">
      <c r="A52" s="265" t="s">
        <v>449</v>
      </c>
      <c r="B52" s="265" t="s">
        <v>51</v>
      </c>
      <c r="C52" s="266"/>
      <c r="D52" s="266"/>
      <c r="E52" s="266"/>
      <c r="F52" s="266"/>
      <c r="G52" s="266"/>
      <c r="H52" s="266"/>
      <c r="I52" s="266"/>
      <c r="J52" s="266"/>
      <c r="K52" s="266"/>
      <c r="L52" s="266"/>
      <c r="M52" s="266"/>
      <c r="N52" s="269"/>
      <c r="O52" s="269"/>
      <c r="P52" s="269"/>
      <c r="Q52" s="268" t="s">
        <v>82</v>
      </c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69"/>
      <c r="AE52" s="269"/>
      <c r="AF52" s="269"/>
      <c r="AG52" s="269"/>
      <c r="AH52" s="269"/>
      <c r="AI52" s="269"/>
      <c r="AJ52" s="269"/>
      <c r="AK52" s="269"/>
      <c r="AL52" s="269"/>
      <c r="AM52" s="269"/>
      <c r="AN52" s="269"/>
      <c r="AO52" s="269"/>
      <c r="AP52" s="269"/>
      <c r="AQ52" s="269"/>
      <c r="AR52" s="269"/>
      <c r="AS52" s="269"/>
      <c r="AT52" s="269"/>
      <c r="AU52" s="269"/>
      <c r="AV52" s="269"/>
    </row>
    <row r="53" spans="1:48" ht="30" customHeight="1">
      <c r="A53" s="265" t="s">
        <v>537</v>
      </c>
      <c r="B53" s="265" t="s">
        <v>538</v>
      </c>
      <c r="C53" s="265" t="s">
        <v>358</v>
      </c>
      <c r="D53" s="266">
        <v>6</v>
      </c>
      <c r="E53" s="275"/>
      <c r="F53" s="275"/>
      <c r="G53" s="275"/>
      <c r="H53" s="275"/>
      <c r="I53" s="275"/>
      <c r="J53" s="275"/>
      <c r="K53" s="275"/>
      <c r="L53" s="275"/>
      <c r="M53" s="265" t="s">
        <v>51</v>
      </c>
      <c r="N53" s="268" t="s">
        <v>539</v>
      </c>
      <c r="O53" s="268" t="s">
        <v>51</v>
      </c>
      <c r="P53" s="268" t="s">
        <v>51</v>
      </c>
      <c r="Q53" s="268" t="s">
        <v>82</v>
      </c>
      <c r="R53" s="268" t="s">
        <v>62</v>
      </c>
      <c r="S53" s="268" t="s">
        <v>62</v>
      </c>
      <c r="T53" s="268" t="s">
        <v>61</v>
      </c>
      <c r="U53" s="269"/>
      <c r="V53" s="269"/>
      <c r="W53" s="269"/>
      <c r="X53" s="269"/>
      <c r="Y53" s="269"/>
      <c r="Z53" s="269"/>
      <c r="AA53" s="269"/>
      <c r="AB53" s="269"/>
      <c r="AC53" s="269"/>
      <c r="AD53" s="269"/>
      <c r="AE53" s="269"/>
      <c r="AF53" s="269"/>
      <c r="AG53" s="269"/>
      <c r="AH53" s="269"/>
      <c r="AI53" s="269"/>
      <c r="AJ53" s="269"/>
      <c r="AK53" s="269"/>
      <c r="AL53" s="269"/>
      <c r="AM53" s="269"/>
      <c r="AN53" s="269"/>
      <c r="AO53" s="269"/>
      <c r="AP53" s="269"/>
      <c r="AQ53" s="269"/>
      <c r="AR53" s="268" t="s">
        <v>51</v>
      </c>
      <c r="AS53" s="268" t="s">
        <v>51</v>
      </c>
      <c r="AT53" s="269"/>
      <c r="AU53" s="268" t="s">
        <v>540</v>
      </c>
      <c r="AV53" s="269">
        <v>206</v>
      </c>
    </row>
    <row r="54" spans="1:48" ht="30" customHeight="1">
      <c r="A54" s="265" t="s">
        <v>541</v>
      </c>
      <c r="B54" s="265" t="s">
        <v>542</v>
      </c>
      <c r="C54" s="265" t="s">
        <v>144</v>
      </c>
      <c r="D54" s="266">
        <v>206</v>
      </c>
      <c r="E54" s="275"/>
      <c r="F54" s="275"/>
      <c r="G54" s="275"/>
      <c r="H54" s="275"/>
      <c r="I54" s="275"/>
      <c r="J54" s="275"/>
      <c r="K54" s="275"/>
      <c r="L54" s="275"/>
      <c r="M54" s="265" t="s">
        <v>51</v>
      </c>
      <c r="N54" s="268" t="s">
        <v>543</v>
      </c>
      <c r="O54" s="268" t="s">
        <v>51</v>
      </c>
      <c r="P54" s="268" t="s">
        <v>51</v>
      </c>
      <c r="Q54" s="268" t="s">
        <v>82</v>
      </c>
      <c r="R54" s="268" t="s">
        <v>62</v>
      </c>
      <c r="S54" s="268" t="s">
        <v>62</v>
      </c>
      <c r="T54" s="268" t="s">
        <v>61</v>
      </c>
      <c r="U54" s="269"/>
      <c r="V54" s="269"/>
      <c r="W54" s="269"/>
      <c r="X54" s="269">
        <v>1</v>
      </c>
      <c r="Y54" s="269"/>
      <c r="Z54" s="269"/>
      <c r="AA54" s="269"/>
      <c r="AB54" s="269"/>
      <c r="AC54" s="269"/>
      <c r="AD54" s="269"/>
      <c r="AE54" s="269"/>
      <c r="AF54" s="269"/>
      <c r="AG54" s="269"/>
      <c r="AH54" s="269"/>
      <c r="AI54" s="269"/>
      <c r="AJ54" s="269"/>
      <c r="AK54" s="269"/>
      <c r="AL54" s="269"/>
      <c r="AM54" s="269"/>
      <c r="AN54" s="269"/>
      <c r="AO54" s="269"/>
      <c r="AP54" s="269"/>
      <c r="AQ54" s="269"/>
      <c r="AR54" s="268" t="s">
        <v>51</v>
      </c>
      <c r="AS54" s="268" t="s">
        <v>51</v>
      </c>
      <c r="AT54" s="269"/>
      <c r="AU54" s="268" t="s">
        <v>544</v>
      </c>
      <c r="AV54" s="269">
        <v>29</v>
      </c>
    </row>
    <row r="55" spans="1:48" ht="30" customHeight="1">
      <c r="A55" s="265" t="s">
        <v>541</v>
      </c>
      <c r="B55" s="265" t="s">
        <v>545</v>
      </c>
      <c r="C55" s="265" t="s">
        <v>144</v>
      </c>
      <c r="D55" s="266">
        <v>37</v>
      </c>
      <c r="E55" s="275"/>
      <c r="F55" s="275"/>
      <c r="G55" s="275"/>
      <c r="H55" s="275"/>
      <c r="I55" s="275"/>
      <c r="J55" s="275"/>
      <c r="K55" s="275"/>
      <c r="L55" s="275"/>
      <c r="M55" s="265" t="s">
        <v>51</v>
      </c>
      <c r="N55" s="268" t="s">
        <v>546</v>
      </c>
      <c r="O55" s="268" t="s">
        <v>51</v>
      </c>
      <c r="P55" s="268" t="s">
        <v>51</v>
      </c>
      <c r="Q55" s="268" t="s">
        <v>82</v>
      </c>
      <c r="R55" s="268" t="s">
        <v>62</v>
      </c>
      <c r="S55" s="268" t="s">
        <v>62</v>
      </c>
      <c r="T55" s="268" t="s">
        <v>61</v>
      </c>
      <c r="U55" s="269"/>
      <c r="V55" s="269"/>
      <c r="W55" s="269"/>
      <c r="X55" s="269">
        <v>1</v>
      </c>
      <c r="Y55" s="269"/>
      <c r="Z55" s="269"/>
      <c r="AA55" s="269"/>
      <c r="AB55" s="269"/>
      <c r="AC55" s="269"/>
      <c r="AD55" s="269"/>
      <c r="AE55" s="269"/>
      <c r="AF55" s="269"/>
      <c r="AG55" s="269"/>
      <c r="AH55" s="269"/>
      <c r="AI55" s="269"/>
      <c r="AJ55" s="269"/>
      <c r="AK55" s="269"/>
      <c r="AL55" s="269"/>
      <c r="AM55" s="269"/>
      <c r="AN55" s="269"/>
      <c r="AO55" s="269"/>
      <c r="AP55" s="269"/>
      <c r="AQ55" s="269"/>
      <c r="AR55" s="268" t="s">
        <v>51</v>
      </c>
      <c r="AS55" s="268" t="s">
        <v>51</v>
      </c>
      <c r="AT55" s="269"/>
      <c r="AU55" s="268" t="s">
        <v>547</v>
      </c>
      <c r="AV55" s="269">
        <v>30</v>
      </c>
    </row>
    <row r="56" spans="1:48" ht="30" customHeight="1">
      <c r="A56" s="265" t="s">
        <v>541</v>
      </c>
      <c r="B56" s="265" t="s">
        <v>548</v>
      </c>
      <c r="C56" s="265" t="s">
        <v>144</v>
      </c>
      <c r="D56" s="266">
        <v>19</v>
      </c>
      <c r="E56" s="275"/>
      <c r="F56" s="275"/>
      <c r="G56" s="275"/>
      <c r="H56" s="275"/>
      <c r="I56" s="275"/>
      <c r="J56" s="275"/>
      <c r="K56" s="275"/>
      <c r="L56" s="275"/>
      <c r="M56" s="265" t="s">
        <v>51</v>
      </c>
      <c r="N56" s="268" t="s">
        <v>549</v>
      </c>
      <c r="O56" s="268" t="s">
        <v>51</v>
      </c>
      <c r="P56" s="268" t="s">
        <v>51</v>
      </c>
      <c r="Q56" s="268" t="s">
        <v>82</v>
      </c>
      <c r="R56" s="268" t="s">
        <v>62</v>
      </c>
      <c r="S56" s="268" t="s">
        <v>62</v>
      </c>
      <c r="T56" s="268" t="s">
        <v>61</v>
      </c>
      <c r="U56" s="269"/>
      <c r="V56" s="269"/>
      <c r="W56" s="269"/>
      <c r="X56" s="269">
        <v>1</v>
      </c>
      <c r="Y56" s="269"/>
      <c r="Z56" s="269"/>
      <c r="AA56" s="269"/>
      <c r="AB56" s="269"/>
      <c r="AC56" s="269"/>
      <c r="AD56" s="269"/>
      <c r="AE56" s="269"/>
      <c r="AF56" s="269"/>
      <c r="AG56" s="269"/>
      <c r="AH56" s="269"/>
      <c r="AI56" s="269"/>
      <c r="AJ56" s="269"/>
      <c r="AK56" s="269"/>
      <c r="AL56" s="269"/>
      <c r="AM56" s="269"/>
      <c r="AN56" s="269"/>
      <c r="AO56" s="269"/>
      <c r="AP56" s="269"/>
      <c r="AQ56" s="269"/>
      <c r="AR56" s="268" t="s">
        <v>51</v>
      </c>
      <c r="AS56" s="268" t="s">
        <v>51</v>
      </c>
      <c r="AT56" s="269"/>
      <c r="AU56" s="268" t="s">
        <v>550</v>
      </c>
      <c r="AV56" s="269">
        <v>31</v>
      </c>
    </row>
    <row r="57" spans="1:48" ht="30" customHeight="1">
      <c r="A57" s="265" t="s">
        <v>541</v>
      </c>
      <c r="B57" s="265" t="s">
        <v>551</v>
      </c>
      <c r="C57" s="265" t="s">
        <v>144</v>
      </c>
      <c r="D57" s="266">
        <v>18</v>
      </c>
      <c r="E57" s="275"/>
      <c r="F57" s="275"/>
      <c r="G57" s="275"/>
      <c r="H57" s="275"/>
      <c r="I57" s="275"/>
      <c r="J57" s="275"/>
      <c r="K57" s="275"/>
      <c r="L57" s="275"/>
      <c r="M57" s="265" t="s">
        <v>51</v>
      </c>
      <c r="N57" s="268" t="s">
        <v>552</v>
      </c>
      <c r="O57" s="268" t="s">
        <v>51</v>
      </c>
      <c r="P57" s="268" t="s">
        <v>51</v>
      </c>
      <c r="Q57" s="268" t="s">
        <v>82</v>
      </c>
      <c r="R57" s="268" t="s">
        <v>62</v>
      </c>
      <c r="S57" s="268" t="s">
        <v>62</v>
      </c>
      <c r="T57" s="268" t="s">
        <v>61</v>
      </c>
      <c r="U57" s="269"/>
      <c r="V57" s="269"/>
      <c r="W57" s="269"/>
      <c r="X57" s="269">
        <v>1</v>
      </c>
      <c r="Y57" s="269"/>
      <c r="Z57" s="269"/>
      <c r="AA57" s="269"/>
      <c r="AB57" s="269"/>
      <c r="AC57" s="269"/>
      <c r="AD57" s="269"/>
      <c r="AE57" s="269"/>
      <c r="AF57" s="269"/>
      <c r="AG57" s="269"/>
      <c r="AH57" s="269"/>
      <c r="AI57" s="269"/>
      <c r="AJ57" s="269"/>
      <c r="AK57" s="269"/>
      <c r="AL57" s="269"/>
      <c r="AM57" s="269"/>
      <c r="AN57" s="269"/>
      <c r="AO57" s="269"/>
      <c r="AP57" s="269"/>
      <c r="AQ57" s="269"/>
      <c r="AR57" s="268" t="s">
        <v>51</v>
      </c>
      <c r="AS57" s="268" t="s">
        <v>51</v>
      </c>
      <c r="AT57" s="269"/>
      <c r="AU57" s="268" t="s">
        <v>553</v>
      </c>
      <c r="AV57" s="269">
        <v>32</v>
      </c>
    </row>
    <row r="58" spans="1:48" ht="30" customHeight="1">
      <c r="A58" s="265" t="s">
        <v>541</v>
      </c>
      <c r="B58" s="265" t="s">
        <v>554</v>
      </c>
      <c r="C58" s="265" t="s">
        <v>144</v>
      </c>
      <c r="D58" s="266">
        <v>39</v>
      </c>
      <c r="E58" s="275"/>
      <c r="F58" s="275"/>
      <c r="G58" s="275"/>
      <c r="H58" s="275"/>
      <c r="I58" s="275"/>
      <c r="J58" s="275"/>
      <c r="K58" s="275"/>
      <c r="L58" s="275"/>
      <c r="M58" s="265" t="s">
        <v>51</v>
      </c>
      <c r="N58" s="268" t="s">
        <v>555</v>
      </c>
      <c r="O58" s="268" t="s">
        <v>51</v>
      </c>
      <c r="P58" s="268" t="s">
        <v>51</v>
      </c>
      <c r="Q58" s="268" t="s">
        <v>82</v>
      </c>
      <c r="R58" s="268" t="s">
        <v>62</v>
      </c>
      <c r="S58" s="268" t="s">
        <v>62</v>
      </c>
      <c r="T58" s="268" t="s">
        <v>61</v>
      </c>
      <c r="U58" s="269"/>
      <c r="V58" s="269"/>
      <c r="W58" s="269"/>
      <c r="X58" s="269">
        <v>1</v>
      </c>
      <c r="Y58" s="269"/>
      <c r="Z58" s="269"/>
      <c r="AA58" s="269"/>
      <c r="AB58" s="269"/>
      <c r="AC58" s="269"/>
      <c r="AD58" s="269"/>
      <c r="AE58" s="269"/>
      <c r="AF58" s="269"/>
      <c r="AG58" s="269"/>
      <c r="AH58" s="269"/>
      <c r="AI58" s="269"/>
      <c r="AJ58" s="269"/>
      <c r="AK58" s="269"/>
      <c r="AL58" s="269"/>
      <c r="AM58" s="269"/>
      <c r="AN58" s="269"/>
      <c r="AO58" s="269"/>
      <c r="AP58" s="269"/>
      <c r="AQ58" s="269"/>
      <c r="AR58" s="268" t="s">
        <v>51</v>
      </c>
      <c r="AS58" s="268" t="s">
        <v>51</v>
      </c>
      <c r="AT58" s="269"/>
      <c r="AU58" s="268" t="s">
        <v>556</v>
      </c>
      <c r="AV58" s="269">
        <v>33</v>
      </c>
    </row>
    <row r="59" spans="1:48" ht="30" customHeight="1">
      <c r="A59" s="265" t="s">
        <v>557</v>
      </c>
      <c r="B59" s="265" t="s">
        <v>558</v>
      </c>
      <c r="C59" s="265" t="s">
        <v>144</v>
      </c>
      <c r="D59" s="266">
        <v>19</v>
      </c>
      <c r="E59" s="275"/>
      <c r="F59" s="275"/>
      <c r="G59" s="275"/>
      <c r="H59" s="275"/>
      <c r="I59" s="275"/>
      <c r="J59" s="275"/>
      <c r="K59" s="275"/>
      <c r="L59" s="275"/>
      <c r="M59" s="265" t="s">
        <v>51</v>
      </c>
      <c r="N59" s="268" t="s">
        <v>559</v>
      </c>
      <c r="O59" s="268" t="s">
        <v>51</v>
      </c>
      <c r="P59" s="268" t="s">
        <v>51</v>
      </c>
      <c r="Q59" s="268" t="s">
        <v>82</v>
      </c>
      <c r="R59" s="268" t="s">
        <v>62</v>
      </c>
      <c r="S59" s="268" t="s">
        <v>62</v>
      </c>
      <c r="T59" s="268" t="s">
        <v>61</v>
      </c>
      <c r="U59" s="269"/>
      <c r="V59" s="269"/>
      <c r="W59" s="269"/>
      <c r="X59" s="269">
        <v>1</v>
      </c>
      <c r="Y59" s="269"/>
      <c r="Z59" s="269"/>
      <c r="AA59" s="269"/>
      <c r="AB59" s="269"/>
      <c r="AC59" s="269"/>
      <c r="AD59" s="269"/>
      <c r="AE59" s="269"/>
      <c r="AF59" s="269"/>
      <c r="AG59" s="269"/>
      <c r="AH59" s="269"/>
      <c r="AI59" s="269"/>
      <c r="AJ59" s="269"/>
      <c r="AK59" s="269"/>
      <c r="AL59" s="269"/>
      <c r="AM59" s="269"/>
      <c r="AN59" s="269"/>
      <c r="AO59" s="269"/>
      <c r="AP59" s="269"/>
      <c r="AQ59" s="269"/>
      <c r="AR59" s="268" t="s">
        <v>51</v>
      </c>
      <c r="AS59" s="268" t="s">
        <v>51</v>
      </c>
      <c r="AT59" s="269"/>
      <c r="AU59" s="268" t="s">
        <v>560</v>
      </c>
      <c r="AV59" s="269">
        <v>34</v>
      </c>
    </row>
    <row r="60" spans="1:48" ht="30" customHeight="1">
      <c r="A60" s="265" t="s">
        <v>561</v>
      </c>
      <c r="B60" s="265" t="s">
        <v>351</v>
      </c>
      <c r="C60" s="265" t="s">
        <v>352</v>
      </c>
      <c r="D60" s="266">
        <v>1</v>
      </c>
      <c r="E60" s="275"/>
      <c r="F60" s="275"/>
      <c r="G60" s="275"/>
      <c r="H60" s="275"/>
      <c r="I60" s="275"/>
      <c r="J60" s="275"/>
      <c r="K60" s="275"/>
      <c r="L60" s="275"/>
      <c r="M60" s="265" t="s">
        <v>51</v>
      </c>
      <c r="N60" s="268" t="s">
        <v>535</v>
      </c>
      <c r="O60" s="268" t="s">
        <v>51</v>
      </c>
      <c r="P60" s="268" t="s">
        <v>51</v>
      </c>
      <c r="Q60" s="268" t="s">
        <v>82</v>
      </c>
      <c r="R60" s="268" t="s">
        <v>62</v>
      </c>
      <c r="S60" s="268" t="s">
        <v>62</v>
      </c>
      <c r="T60" s="268" t="s">
        <v>62</v>
      </c>
      <c r="U60" s="269">
        <v>0</v>
      </c>
      <c r="V60" s="269">
        <v>0</v>
      </c>
      <c r="W60" s="269">
        <v>0.05</v>
      </c>
      <c r="X60" s="269"/>
      <c r="Y60" s="269"/>
      <c r="Z60" s="269"/>
      <c r="AA60" s="269"/>
      <c r="AB60" s="269"/>
      <c r="AC60" s="269"/>
      <c r="AD60" s="269"/>
      <c r="AE60" s="269"/>
      <c r="AF60" s="269"/>
      <c r="AG60" s="269"/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8" t="s">
        <v>51</v>
      </c>
      <c r="AS60" s="268" t="s">
        <v>51</v>
      </c>
      <c r="AT60" s="269"/>
      <c r="AU60" s="268" t="s">
        <v>562</v>
      </c>
      <c r="AV60" s="269">
        <v>216</v>
      </c>
    </row>
    <row r="61" spans="1:48" ht="30" customHeight="1">
      <c r="A61" s="265" t="s">
        <v>563</v>
      </c>
      <c r="B61" s="265" t="s">
        <v>564</v>
      </c>
      <c r="C61" s="265" t="s">
        <v>358</v>
      </c>
      <c r="D61" s="266">
        <v>1</v>
      </c>
      <c r="E61" s="275"/>
      <c r="F61" s="275"/>
      <c r="G61" s="275"/>
      <c r="H61" s="275"/>
      <c r="I61" s="275"/>
      <c r="J61" s="275"/>
      <c r="K61" s="275"/>
      <c r="L61" s="275"/>
      <c r="M61" s="265" t="s">
        <v>51</v>
      </c>
      <c r="N61" s="268" t="s">
        <v>565</v>
      </c>
      <c r="O61" s="268" t="s">
        <v>51</v>
      </c>
      <c r="P61" s="268" t="s">
        <v>51</v>
      </c>
      <c r="Q61" s="268" t="s">
        <v>82</v>
      </c>
      <c r="R61" s="268" t="s">
        <v>62</v>
      </c>
      <c r="S61" s="268" t="s">
        <v>62</v>
      </c>
      <c r="T61" s="268" t="s">
        <v>61</v>
      </c>
      <c r="U61" s="269"/>
      <c r="V61" s="269"/>
      <c r="W61" s="269"/>
      <c r="X61" s="269"/>
      <c r="Y61" s="269"/>
      <c r="Z61" s="269"/>
      <c r="AA61" s="269"/>
      <c r="AB61" s="269"/>
      <c r="AC61" s="269"/>
      <c r="AD61" s="269"/>
      <c r="AE61" s="269"/>
      <c r="AF61" s="269"/>
      <c r="AG61" s="269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8" t="s">
        <v>51</v>
      </c>
      <c r="AS61" s="268" t="s">
        <v>51</v>
      </c>
      <c r="AT61" s="269"/>
      <c r="AU61" s="268" t="s">
        <v>566</v>
      </c>
      <c r="AV61" s="269">
        <v>35</v>
      </c>
    </row>
    <row r="62" spans="1:48" ht="30" customHeight="1">
      <c r="A62" s="265" t="s">
        <v>563</v>
      </c>
      <c r="B62" s="265" t="s">
        <v>567</v>
      </c>
      <c r="C62" s="265" t="s">
        <v>358</v>
      </c>
      <c r="D62" s="266">
        <v>3</v>
      </c>
      <c r="E62" s="275"/>
      <c r="F62" s="275"/>
      <c r="G62" s="275"/>
      <c r="H62" s="275"/>
      <c r="I62" s="275"/>
      <c r="J62" s="275"/>
      <c r="K62" s="275"/>
      <c r="L62" s="275"/>
      <c r="M62" s="265" t="s">
        <v>51</v>
      </c>
      <c r="N62" s="268" t="s">
        <v>568</v>
      </c>
      <c r="O62" s="268" t="s">
        <v>51</v>
      </c>
      <c r="P62" s="268" t="s">
        <v>51</v>
      </c>
      <c r="Q62" s="268" t="s">
        <v>82</v>
      </c>
      <c r="R62" s="268" t="s">
        <v>62</v>
      </c>
      <c r="S62" s="268" t="s">
        <v>62</v>
      </c>
      <c r="T62" s="268" t="s">
        <v>61</v>
      </c>
      <c r="U62" s="269"/>
      <c r="V62" s="269"/>
      <c r="W62" s="269"/>
      <c r="X62" s="269"/>
      <c r="Y62" s="269"/>
      <c r="Z62" s="269"/>
      <c r="AA62" s="269"/>
      <c r="AB62" s="269"/>
      <c r="AC62" s="269"/>
      <c r="AD62" s="269"/>
      <c r="AE62" s="269"/>
      <c r="AF62" s="269"/>
      <c r="AG62" s="269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8" t="s">
        <v>51</v>
      </c>
      <c r="AS62" s="268" t="s">
        <v>51</v>
      </c>
      <c r="AT62" s="269"/>
      <c r="AU62" s="268" t="s">
        <v>569</v>
      </c>
      <c r="AV62" s="269">
        <v>36</v>
      </c>
    </row>
    <row r="63" spans="1:48" ht="30" customHeight="1">
      <c r="A63" s="265" t="s">
        <v>563</v>
      </c>
      <c r="B63" s="265" t="s">
        <v>570</v>
      </c>
      <c r="C63" s="265" t="s">
        <v>358</v>
      </c>
      <c r="D63" s="266">
        <v>3</v>
      </c>
      <c r="E63" s="275"/>
      <c r="F63" s="275"/>
      <c r="G63" s="275"/>
      <c r="H63" s="275"/>
      <c r="I63" s="275"/>
      <c r="J63" s="275"/>
      <c r="K63" s="275"/>
      <c r="L63" s="275"/>
      <c r="M63" s="265" t="s">
        <v>51</v>
      </c>
      <c r="N63" s="268" t="s">
        <v>571</v>
      </c>
      <c r="O63" s="268" t="s">
        <v>51</v>
      </c>
      <c r="P63" s="268" t="s">
        <v>51</v>
      </c>
      <c r="Q63" s="268" t="s">
        <v>82</v>
      </c>
      <c r="R63" s="268" t="s">
        <v>62</v>
      </c>
      <c r="S63" s="268" t="s">
        <v>62</v>
      </c>
      <c r="T63" s="268" t="s">
        <v>61</v>
      </c>
      <c r="U63" s="269"/>
      <c r="V63" s="269"/>
      <c r="W63" s="269"/>
      <c r="X63" s="269"/>
      <c r="Y63" s="269"/>
      <c r="Z63" s="269"/>
      <c r="AA63" s="269"/>
      <c r="AB63" s="269"/>
      <c r="AC63" s="269"/>
      <c r="AD63" s="269"/>
      <c r="AE63" s="269"/>
      <c r="AF63" s="269"/>
      <c r="AG63" s="269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8" t="s">
        <v>51</v>
      </c>
      <c r="AS63" s="268" t="s">
        <v>51</v>
      </c>
      <c r="AT63" s="269"/>
      <c r="AU63" s="268" t="s">
        <v>572</v>
      </c>
      <c r="AV63" s="269">
        <v>37</v>
      </c>
    </row>
    <row r="64" spans="1:48" ht="30" customHeight="1">
      <c r="A64" s="265" t="s">
        <v>563</v>
      </c>
      <c r="B64" s="265" t="s">
        <v>573</v>
      </c>
      <c r="C64" s="265" t="s">
        <v>358</v>
      </c>
      <c r="D64" s="266">
        <v>166</v>
      </c>
      <c r="E64" s="275"/>
      <c r="F64" s="275"/>
      <c r="G64" s="275"/>
      <c r="H64" s="275"/>
      <c r="I64" s="275"/>
      <c r="J64" s="275"/>
      <c r="K64" s="275"/>
      <c r="L64" s="275"/>
      <c r="M64" s="265" t="s">
        <v>51</v>
      </c>
      <c r="N64" s="268" t="s">
        <v>574</v>
      </c>
      <c r="O64" s="268" t="s">
        <v>51</v>
      </c>
      <c r="P64" s="268" t="s">
        <v>51</v>
      </c>
      <c r="Q64" s="268" t="s">
        <v>82</v>
      </c>
      <c r="R64" s="268" t="s">
        <v>62</v>
      </c>
      <c r="S64" s="268" t="s">
        <v>62</v>
      </c>
      <c r="T64" s="268" t="s">
        <v>61</v>
      </c>
      <c r="U64" s="269"/>
      <c r="V64" s="269"/>
      <c r="W64" s="269"/>
      <c r="X64" s="269"/>
      <c r="Y64" s="269"/>
      <c r="Z64" s="269"/>
      <c r="AA64" s="269"/>
      <c r="AB64" s="269"/>
      <c r="AC64" s="269"/>
      <c r="AD64" s="269"/>
      <c r="AE64" s="269"/>
      <c r="AF64" s="269"/>
      <c r="AG64" s="269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8" t="s">
        <v>51</v>
      </c>
      <c r="AS64" s="268" t="s">
        <v>51</v>
      </c>
      <c r="AT64" s="269"/>
      <c r="AU64" s="268" t="s">
        <v>575</v>
      </c>
      <c r="AV64" s="269">
        <v>38</v>
      </c>
    </row>
    <row r="65" spans="1:48" ht="30" customHeight="1">
      <c r="A65" s="265" t="s">
        <v>563</v>
      </c>
      <c r="B65" s="265" t="s">
        <v>576</v>
      </c>
      <c r="C65" s="265" t="s">
        <v>358</v>
      </c>
      <c r="D65" s="266">
        <v>12</v>
      </c>
      <c r="E65" s="275"/>
      <c r="F65" s="275"/>
      <c r="G65" s="275"/>
      <c r="H65" s="275"/>
      <c r="I65" s="275"/>
      <c r="J65" s="275"/>
      <c r="K65" s="275"/>
      <c r="L65" s="275"/>
      <c r="M65" s="265" t="s">
        <v>51</v>
      </c>
      <c r="N65" s="268" t="s">
        <v>577</v>
      </c>
      <c r="O65" s="268" t="s">
        <v>51</v>
      </c>
      <c r="P65" s="268" t="s">
        <v>51</v>
      </c>
      <c r="Q65" s="268" t="s">
        <v>82</v>
      </c>
      <c r="R65" s="268" t="s">
        <v>62</v>
      </c>
      <c r="S65" s="268" t="s">
        <v>62</v>
      </c>
      <c r="T65" s="268" t="s">
        <v>61</v>
      </c>
      <c r="U65" s="269"/>
      <c r="V65" s="269"/>
      <c r="W65" s="269"/>
      <c r="X65" s="269"/>
      <c r="Y65" s="269"/>
      <c r="Z65" s="269"/>
      <c r="AA65" s="269"/>
      <c r="AB65" s="269"/>
      <c r="AC65" s="269"/>
      <c r="AD65" s="269"/>
      <c r="AE65" s="269"/>
      <c r="AF65" s="269"/>
      <c r="AG65" s="269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8" t="s">
        <v>51</v>
      </c>
      <c r="AS65" s="268" t="s">
        <v>51</v>
      </c>
      <c r="AT65" s="269"/>
      <c r="AU65" s="268" t="s">
        <v>578</v>
      </c>
      <c r="AV65" s="269">
        <v>39</v>
      </c>
    </row>
    <row r="66" spans="1:48" ht="30" customHeight="1">
      <c r="A66" s="265" t="s">
        <v>563</v>
      </c>
      <c r="B66" s="265" t="s">
        <v>579</v>
      </c>
      <c r="C66" s="265" t="s">
        <v>358</v>
      </c>
      <c r="D66" s="266">
        <v>8</v>
      </c>
      <c r="E66" s="275"/>
      <c r="F66" s="275"/>
      <c r="G66" s="275"/>
      <c r="H66" s="275"/>
      <c r="I66" s="275"/>
      <c r="J66" s="275"/>
      <c r="K66" s="275"/>
      <c r="L66" s="275"/>
      <c r="M66" s="265" t="s">
        <v>51</v>
      </c>
      <c r="N66" s="268" t="s">
        <v>580</v>
      </c>
      <c r="O66" s="268" t="s">
        <v>51</v>
      </c>
      <c r="P66" s="268" t="s">
        <v>51</v>
      </c>
      <c r="Q66" s="268" t="s">
        <v>82</v>
      </c>
      <c r="R66" s="268" t="s">
        <v>62</v>
      </c>
      <c r="S66" s="268" t="s">
        <v>62</v>
      </c>
      <c r="T66" s="268" t="s">
        <v>61</v>
      </c>
      <c r="U66" s="269"/>
      <c r="V66" s="269"/>
      <c r="W66" s="269"/>
      <c r="X66" s="269"/>
      <c r="Y66" s="269"/>
      <c r="Z66" s="269"/>
      <c r="AA66" s="269"/>
      <c r="AB66" s="269"/>
      <c r="AC66" s="269"/>
      <c r="AD66" s="269"/>
      <c r="AE66" s="269"/>
      <c r="AF66" s="269"/>
      <c r="AG66" s="269"/>
      <c r="AH66" s="269"/>
      <c r="AI66" s="269"/>
      <c r="AJ66" s="269"/>
      <c r="AK66" s="269"/>
      <c r="AL66" s="269"/>
      <c r="AM66" s="269"/>
      <c r="AN66" s="269"/>
      <c r="AO66" s="269"/>
      <c r="AP66" s="269"/>
      <c r="AQ66" s="269"/>
      <c r="AR66" s="268" t="s">
        <v>51</v>
      </c>
      <c r="AS66" s="268" t="s">
        <v>51</v>
      </c>
      <c r="AT66" s="269"/>
      <c r="AU66" s="268" t="s">
        <v>581</v>
      </c>
      <c r="AV66" s="269">
        <v>40</v>
      </c>
    </row>
    <row r="67" spans="1:48" ht="30" customHeight="1">
      <c r="A67" s="265" t="s">
        <v>563</v>
      </c>
      <c r="B67" s="265" t="s">
        <v>582</v>
      </c>
      <c r="C67" s="265" t="s">
        <v>358</v>
      </c>
      <c r="D67" s="266">
        <v>3</v>
      </c>
      <c r="E67" s="275"/>
      <c r="F67" s="275"/>
      <c r="G67" s="275"/>
      <c r="H67" s="275"/>
      <c r="I67" s="275"/>
      <c r="J67" s="275"/>
      <c r="K67" s="275"/>
      <c r="L67" s="275"/>
      <c r="M67" s="265" t="s">
        <v>51</v>
      </c>
      <c r="N67" s="268" t="s">
        <v>583</v>
      </c>
      <c r="O67" s="268" t="s">
        <v>51</v>
      </c>
      <c r="P67" s="268" t="s">
        <v>51</v>
      </c>
      <c r="Q67" s="268" t="s">
        <v>82</v>
      </c>
      <c r="R67" s="268" t="s">
        <v>62</v>
      </c>
      <c r="S67" s="268" t="s">
        <v>62</v>
      </c>
      <c r="T67" s="268" t="s">
        <v>61</v>
      </c>
      <c r="U67" s="269"/>
      <c r="V67" s="269"/>
      <c r="W67" s="269"/>
      <c r="X67" s="269"/>
      <c r="Y67" s="269"/>
      <c r="Z67" s="269"/>
      <c r="AA67" s="269"/>
      <c r="AB67" s="269"/>
      <c r="AC67" s="269"/>
      <c r="AD67" s="269"/>
      <c r="AE67" s="269"/>
      <c r="AF67" s="269"/>
      <c r="AG67" s="269"/>
      <c r="AH67" s="269"/>
      <c r="AI67" s="269"/>
      <c r="AJ67" s="269"/>
      <c r="AK67" s="269"/>
      <c r="AL67" s="269"/>
      <c r="AM67" s="269"/>
      <c r="AN67" s="269"/>
      <c r="AO67" s="269"/>
      <c r="AP67" s="269"/>
      <c r="AQ67" s="269"/>
      <c r="AR67" s="268" t="s">
        <v>51</v>
      </c>
      <c r="AS67" s="268" t="s">
        <v>51</v>
      </c>
      <c r="AT67" s="269"/>
      <c r="AU67" s="268" t="s">
        <v>584</v>
      </c>
      <c r="AV67" s="269">
        <v>41</v>
      </c>
    </row>
    <row r="68" spans="1:48" ht="30" customHeight="1">
      <c r="A68" s="265" t="s">
        <v>563</v>
      </c>
      <c r="B68" s="265" t="s">
        <v>585</v>
      </c>
      <c r="C68" s="265" t="s">
        <v>358</v>
      </c>
      <c r="D68" s="266">
        <v>12</v>
      </c>
      <c r="E68" s="275"/>
      <c r="F68" s="275"/>
      <c r="G68" s="275"/>
      <c r="H68" s="275"/>
      <c r="I68" s="275"/>
      <c r="J68" s="275"/>
      <c r="K68" s="275"/>
      <c r="L68" s="275"/>
      <c r="M68" s="265" t="s">
        <v>51</v>
      </c>
      <c r="N68" s="268" t="s">
        <v>586</v>
      </c>
      <c r="O68" s="268" t="s">
        <v>51</v>
      </c>
      <c r="P68" s="268" t="s">
        <v>51</v>
      </c>
      <c r="Q68" s="268" t="s">
        <v>82</v>
      </c>
      <c r="R68" s="268" t="s">
        <v>62</v>
      </c>
      <c r="S68" s="268" t="s">
        <v>62</v>
      </c>
      <c r="T68" s="268" t="s">
        <v>61</v>
      </c>
      <c r="U68" s="269"/>
      <c r="V68" s="269"/>
      <c r="W68" s="269"/>
      <c r="X68" s="269"/>
      <c r="Y68" s="269"/>
      <c r="Z68" s="269"/>
      <c r="AA68" s="269"/>
      <c r="AB68" s="269"/>
      <c r="AC68" s="269"/>
      <c r="AD68" s="269"/>
      <c r="AE68" s="269"/>
      <c r="AF68" s="269"/>
      <c r="AG68" s="269"/>
      <c r="AH68" s="269"/>
      <c r="AI68" s="269"/>
      <c r="AJ68" s="269"/>
      <c r="AK68" s="269"/>
      <c r="AL68" s="269"/>
      <c r="AM68" s="269"/>
      <c r="AN68" s="269"/>
      <c r="AO68" s="269"/>
      <c r="AP68" s="269"/>
      <c r="AQ68" s="269"/>
      <c r="AR68" s="268" t="s">
        <v>51</v>
      </c>
      <c r="AS68" s="268" t="s">
        <v>51</v>
      </c>
      <c r="AT68" s="269"/>
      <c r="AU68" s="268" t="s">
        <v>587</v>
      </c>
      <c r="AV68" s="269">
        <v>42</v>
      </c>
    </row>
    <row r="69" spans="1:48" ht="30" customHeight="1">
      <c r="A69" s="265" t="s">
        <v>563</v>
      </c>
      <c r="B69" s="265" t="s">
        <v>588</v>
      </c>
      <c r="C69" s="265" t="s">
        <v>358</v>
      </c>
      <c r="D69" s="266">
        <v>9</v>
      </c>
      <c r="E69" s="275"/>
      <c r="F69" s="275"/>
      <c r="G69" s="275"/>
      <c r="H69" s="275"/>
      <c r="I69" s="275"/>
      <c r="J69" s="275"/>
      <c r="K69" s="275"/>
      <c r="L69" s="275"/>
      <c r="M69" s="265" t="s">
        <v>51</v>
      </c>
      <c r="N69" s="268" t="s">
        <v>589</v>
      </c>
      <c r="O69" s="268" t="s">
        <v>51</v>
      </c>
      <c r="P69" s="268" t="s">
        <v>51</v>
      </c>
      <c r="Q69" s="268" t="s">
        <v>82</v>
      </c>
      <c r="R69" s="268" t="s">
        <v>62</v>
      </c>
      <c r="S69" s="268" t="s">
        <v>62</v>
      </c>
      <c r="T69" s="268" t="s">
        <v>61</v>
      </c>
      <c r="U69" s="269"/>
      <c r="V69" s="269"/>
      <c r="W69" s="269"/>
      <c r="X69" s="269"/>
      <c r="Y69" s="269"/>
      <c r="Z69" s="269"/>
      <c r="AA69" s="269"/>
      <c r="AB69" s="269"/>
      <c r="AC69" s="269"/>
      <c r="AD69" s="269"/>
      <c r="AE69" s="269"/>
      <c r="AF69" s="269"/>
      <c r="AG69" s="269"/>
      <c r="AH69" s="269"/>
      <c r="AI69" s="269"/>
      <c r="AJ69" s="269"/>
      <c r="AK69" s="269"/>
      <c r="AL69" s="269"/>
      <c r="AM69" s="269"/>
      <c r="AN69" s="269"/>
      <c r="AO69" s="269"/>
      <c r="AP69" s="269"/>
      <c r="AQ69" s="269"/>
      <c r="AR69" s="268" t="s">
        <v>51</v>
      </c>
      <c r="AS69" s="268" t="s">
        <v>51</v>
      </c>
      <c r="AT69" s="269"/>
      <c r="AU69" s="268" t="s">
        <v>590</v>
      </c>
      <c r="AV69" s="269">
        <v>43</v>
      </c>
    </row>
    <row r="70" spans="1:48" ht="30" customHeight="1">
      <c r="A70" s="265" t="s">
        <v>563</v>
      </c>
      <c r="B70" s="265" t="s">
        <v>591</v>
      </c>
      <c r="C70" s="265" t="s">
        <v>358</v>
      </c>
      <c r="D70" s="266">
        <v>27</v>
      </c>
      <c r="E70" s="275"/>
      <c r="F70" s="275"/>
      <c r="G70" s="275"/>
      <c r="H70" s="275"/>
      <c r="I70" s="275"/>
      <c r="J70" s="275"/>
      <c r="K70" s="275"/>
      <c r="L70" s="275"/>
      <c r="M70" s="265" t="s">
        <v>51</v>
      </c>
      <c r="N70" s="268" t="s">
        <v>592</v>
      </c>
      <c r="O70" s="268" t="s">
        <v>51</v>
      </c>
      <c r="P70" s="268" t="s">
        <v>51</v>
      </c>
      <c r="Q70" s="268" t="s">
        <v>82</v>
      </c>
      <c r="R70" s="268" t="s">
        <v>62</v>
      </c>
      <c r="S70" s="268" t="s">
        <v>62</v>
      </c>
      <c r="T70" s="268" t="s">
        <v>61</v>
      </c>
      <c r="U70" s="269"/>
      <c r="V70" s="269"/>
      <c r="W70" s="269"/>
      <c r="X70" s="269"/>
      <c r="Y70" s="269"/>
      <c r="Z70" s="269"/>
      <c r="AA70" s="269"/>
      <c r="AB70" s="269"/>
      <c r="AC70" s="269"/>
      <c r="AD70" s="269"/>
      <c r="AE70" s="269"/>
      <c r="AF70" s="269"/>
      <c r="AG70" s="269"/>
      <c r="AH70" s="269"/>
      <c r="AI70" s="269"/>
      <c r="AJ70" s="269"/>
      <c r="AK70" s="269"/>
      <c r="AL70" s="269"/>
      <c r="AM70" s="269"/>
      <c r="AN70" s="269"/>
      <c r="AO70" s="269"/>
      <c r="AP70" s="269"/>
      <c r="AQ70" s="269"/>
      <c r="AR70" s="268" t="s">
        <v>51</v>
      </c>
      <c r="AS70" s="268" t="s">
        <v>51</v>
      </c>
      <c r="AT70" s="269"/>
      <c r="AU70" s="268" t="s">
        <v>593</v>
      </c>
      <c r="AV70" s="269">
        <v>44</v>
      </c>
    </row>
    <row r="71" spans="1:48" ht="30" customHeight="1">
      <c r="A71" s="265" t="s">
        <v>563</v>
      </c>
      <c r="B71" s="265" t="s">
        <v>594</v>
      </c>
      <c r="C71" s="265" t="s">
        <v>358</v>
      </c>
      <c r="D71" s="266">
        <v>4</v>
      </c>
      <c r="E71" s="275"/>
      <c r="F71" s="275"/>
      <c r="G71" s="275"/>
      <c r="H71" s="275"/>
      <c r="I71" s="275"/>
      <c r="J71" s="275"/>
      <c r="K71" s="275"/>
      <c r="L71" s="275"/>
      <c r="M71" s="265" t="s">
        <v>51</v>
      </c>
      <c r="N71" s="268" t="s">
        <v>595</v>
      </c>
      <c r="O71" s="268" t="s">
        <v>51</v>
      </c>
      <c r="P71" s="268" t="s">
        <v>51</v>
      </c>
      <c r="Q71" s="268" t="s">
        <v>82</v>
      </c>
      <c r="R71" s="268" t="s">
        <v>62</v>
      </c>
      <c r="S71" s="268" t="s">
        <v>62</v>
      </c>
      <c r="T71" s="268" t="s">
        <v>61</v>
      </c>
      <c r="U71" s="269"/>
      <c r="V71" s="269"/>
      <c r="W71" s="269"/>
      <c r="X71" s="269"/>
      <c r="Y71" s="269"/>
      <c r="Z71" s="269"/>
      <c r="AA71" s="269"/>
      <c r="AB71" s="269"/>
      <c r="AC71" s="269"/>
      <c r="AD71" s="269"/>
      <c r="AE71" s="269"/>
      <c r="AF71" s="269"/>
      <c r="AG71" s="269"/>
      <c r="AH71" s="269"/>
      <c r="AI71" s="269"/>
      <c r="AJ71" s="269"/>
      <c r="AK71" s="269"/>
      <c r="AL71" s="269"/>
      <c r="AM71" s="269"/>
      <c r="AN71" s="269"/>
      <c r="AO71" s="269"/>
      <c r="AP71" s="269"/>
      <c r="AQ71" s="269"/>
      <c r="AR71" s="268" t="s">
        <v>51</v>
      </c>
      <c r="AS71" s="268" t="s">
        <v>51</v>
      </c>
      <c r="AT71" s="269"/>
      <c r="AU71" s="268" t="s">
        <v>596</v>
      </c>
      <c r="AV71" s="269">
        <v>45</v>
      </c>
    </row>
    <row r="72" spans="1:48" ht="30" customHeight="1">
      <c r="A72" s="265" t="s">
        <v>563</v>
      </c>
      <c r="B72" s="265" t="s">
        <v>597</v>
      </c>
      <c r="C72" s="265" t="s">
        <v>358</v>
      </c>
      <c r="D72" s="266">
        <v>9</v>
      </c>
      <c r="E72" s="275"/>
      <c r="F72" s="275"/>
      <c r="G72" s="275"/>
      <c r="H72" s="275"/>
      <c r="I72" s="275"/>
      <c r="J72" s="275"/>
      <c r="K72" s="275"/>
      <c r="L72" s="275"/>
      <c r="M72" s="265" t="s">
        <v>51</v>
      </c>
      <c r="N72" s="268" t="s">
        <v>598</v>
      </c>
      <c r="O72" s="268" t="s">
        <v>51</v>
      </c>
      <c r="P72" s="268" t="s">
        <v>51</v>
      </c>
      <c r="Q72" s="268" t="s">
        <v>82</v>
      </c>
      <c r="R72" s="268" t="s">
        <v>62</v>
      </c>
      <c r="S72" s="268" t="s">
        <v>62</v>
      </c>
      <c r="T72" s="268" t="s">
        <v>61</v>
      </c>
      <c r="U72" s="269"/>
      <c r="V72" s="269"/>
      <c r="W72" s="269"/>
      <c r="X72" s="269"/>
      <c r="Y72" s="269"/>
      <c r="Z72" s="269"/>
      <c r="AA72" s="269"/>
      <c r="AB72" s="269"/>
      <c r="AC72" s="269"/>
      <c r="AD72" s="269"/>
      <c r="AE72" s="269"/>
      <c r="AF72" s="269"/>
      <c r="AG72" s="269"/>
      <c r="AH72" s="269"/>
      <c r="AI72" s="269"/>
      <c r="AJ72" s="269"/>
      <c r="AK72" s="269"/>
      <c r="AL72" s="269"/>
      <c r="AM72" s="269"/>
      <c r="AN72" s="269"/>
      <c r="AO72" s="269"/>
      <c r="AP72" s="269"/>
      <c r="AQ72" s="269"/>
      <c r="AR72" s="268" t="s">
        <v>51</v>
      </c>
      <c r="AS72" s="268" t="s">
        <v>51</v>
      </c>
      <c r="AT72" s="269"/>
      <c r="AU72" s="268" t="s">
        <v>599</v>
      </c>
      <c r="AV72" s="269">
        <v>46</v>
      </c>
    </row>
    <row r="73" spans="1:48" ht="30" customHeight="1">
      <c r="A73" s="265" t="s">
        <v>563</v>
      </c>
      <c r="B73" s="265" t="s">
        <v>600</v>
      </c>
      <c r="C73" s="265" t="s">
        <v>358</v>
      </c>
      <c r="D73" s="266">
        <v>9</v>
      </c>
      <c r="E73" s="275"/>
      <c r="F73" s="275"/>
      <c r="G73" s="275"/>
      <c r="H73" s="275"/>
      <c r="I73" s="275"/>
      <c r="J73" s="275"/>
      <c r="K73" s="275"/>
      <c r="L73" s="275"/>
      <c r="M73" s="265" t="s">
        <v>51</v>
      </c>
      <c r="N73" s="268" t="s">
        <v>601</v>
      </c>
      <c r="O73" s="268" t="s">
        <v>51</v>
      </c>
      <c r="P73" s="268" t="s">
        <v>51</v>
      </c>
      <c r="Q73" s="268" t="s">
        <v>82</v>
      </c>
      <c r="R73" s="268" t="s">
        <v>62</v>
      </c>
      <c r="S73" s="268" t="s">
        <v>62</v>
      </c>
      <c r="T73" s="268" t="s">
        <v>61</v>
      </c>
      <c r="U73" s="269"/>
      <c r="V73" s="269"/>
      <c r="W73" s="269"/>
      <c r="X73" s="269"/>
      <c r="Y73" s="269"/>
      <c r="Z73" s="269"/>
      <c r="AA73" s="269"/>
      <c r="AB73" s="269"/>
      <c r="AC73" s="269"/>
      <c r="AD73" s="269"/>
      <c r="AE73" s="269"/>
      <c r="AF73" s="269"/>
      <c r="AG73" s="269"/>
      <c r="AH73" s="269"/>
      <c r="AI73" s="269"/>
      <c r="AJ73" s="269"/>
      <c r="AK73" s="269"/>
      <c r="AL73" s="269"/>
      <c r="AM73" s="269"/>
      <c r="AN73" s="269"/>
      <c r="AO73" s="269"/>
      <c r="AP73" s="269"/>
      <c r="AQ73" s="269"/>
      <c r="AR73" s="268" t="s">
        <v>51</v>
      </c>
      <c r="AS73" s="268" t="s">
        <v>51</v>
      </c>
      <c r="AT73" s="269"/>
      <c r="AU73" s="268" t="s">
        <v>602</v>
      </c>
      <c r="AV73" s="269">
        <v>47</v>
      </c>
    </row>
    <row r="74" spans="1:48" ht="30" customHeight="1">
      <c r="A74" s="265" t="s">
        <v>563</v>
      </c>
      <c r="B74" s="265" t="s">
        <v>603</v>
      </c>
      <c r="C74" s="265" t="s">
        <v>358</v>
      </c>
      <c r="D74" s="266">
        <v>3</v>
      </c>
      <c r="E74" s="275"/>
      <c r="F74" s="275"/>
      <c r="G74" s="275"/>
      <c r="H74" s="275"/>
      <c r="I74" s="275"/>
      <c r="J74" s="275"/>
      <c r="K74" s="275"/>
      <c r="L74" s="275"/>
      <c r="M74" s="265" t="s">
        <v>51</v>
      </c>
      <c r="N74" s="268" t="s">
        <v>604</v>
      </c>
      <c r="O74" s="268" t="s">
        <v>51</v>
      </c>
      <c r="P74" s="268" t="s">
        <v>51</v>
      </c>
      <c r="Q74" s="268" t="s">
        <v>82</v>
      </c>
      <c r="R74" s="268" t="s">
        <v>62</v>
      </c>
      <c r="S74" s="268" t="s">
        <v>62</v>
      </c>
      <c r="T74" s="268" t="s">
        <v>61</v>
      </c>
      <c r="U74" s="269"/>
      <c r="V74" s="269"/>
      <c r="W74" s="269"/>
      <c r="X74" s="269"/>
      <c r="Y74" s="269"/>
      <c r="Z74" s="269"/>
      <c r="AA74" s="269"/>
      <c r="AB74" s="269"/>
      <c r="AC74" s="269"/>
      <c r="AD74" s="269"/>
      <c r="AE74" s="269"/>
      <c r="AF74" s="269"/>
      <c r="AG74" s="269"/>
      <c r="AH74" s="269"/>
      <c r="AI74" s="269"/>
      <c r="AJ74" s="269"/>
      <c r="AK74" s="269"/>
      <c r="AL74" s="269"/>
      <c r="AM74" s="269"/>
      <c r="AN74" s="269"/>
      <c r="AO74" s="269"/>
      <c r="AP74" s="269"/>
      <c r="AQ74" s="269"/>
      <c r="AR74" s="268" t="s">
        <v>51</v>
      </c>
      <c r="AS74" s="268" t="s">
        <v>51</v>
      </c>
      <c r="AT74" s="269"/>
      <c r="AU74" s="268" t="s">
        <v>605</v>
      </c>
      <c r="AV74" s="269">
        <v>48</v>
      </c>
    </row>
    <row r="75" spans="1:48" ht="30" customHeight="1">
      <c r="A75" s="265" t="s">
        <v>563</v>
      </c>
      <c r="B75" s="265" t="s">
        <v>606</v>
      </c>
      <c r="C75" s="265" t="s">
        <v>358</v>
      </c>
      <c r="D75" s="266">
        <v>13</v>
      </c>
      <c r="E75" s="275"/>
      <c r="F75" s="275"/>
      <c r="G75" s="275"/>
      <c r="H75" s="275"/>
      <c r="I75" s="275"/>
      <c r="J75" s="275"/>
      <c r="K75" s="275"/>
      <c r="L75" s="275"/>
      <c r="M75" s="265" t="s">
        <v>51</v>
      </c>
      <c r="N75" s="268" t="s">
        <v>607</v>
      </c>
      <c r="O75" s="268" t="s">
        <v>51</v>
      </c>
      <c r="P75" s="268" t="s">
        <v>51</v>
      </c>
      <c r="Q75" s="268" t="s">
        <v>82</v>
      </c>
      <c r="R75" s="268" t="s">
        <v>62</v>
      </c>
      <c r="S75" s="268" t="s">
        <v>62</v>
      </c>
      <c r="T75" s="268" t="s">
        <v>61</v>
      </c>
      <c r="U75" s="269"/>
      <c r="V75" s="269"/>
      <c r="W75" s="269"/>
      <c r="X75" s="269"/>
      <c r="Y75" s="269"/>
      <c r="Z75" s="269"/>
      <c r="AA75" s="269"/>
      <c r="AB75" s="269"/>
      <c r="AC75" s="269"/>
      <c r="AD75" s="269"/>
      <c r="AE75" s="269"/>
      <c r="AF75" s="269"/>
      <c r="AG75" s="269"/>
      <c r="AH75" s="269"/>
      <c r="AI75" s="269"/>
      <c r="AJ75" s="269"/>
      <c r="AK75" s="269"/>
      <c r="AL75" s="269"/>
      <c r="AM75" s="269"/>
      <c r="AN75" s="269"/>
      <c r="AO75" s="269"/>
      <c r="AP75" s="269"/>
      <c r="AQ75" s="269"/>
      <c r="AR75" s="268" t="s">
        <v>51</v>
      </c>
      <c r="AS75" s="268" t="s">
        <v>51</v>
      </c>
      <c r="AT75" s="269"/>
      <c r="AU75" s="268" t="s">
        <v>608</v>
      </c>
      <c r="AV75" s="269">
        <v>49</v>
      </c>
    </row>
    <row r="76" spans="1:48" ht="30" customHeight="1">
      <c r="A76" s="265" t="s">
        <v>563</v>
      </c>
      <c r="B76" s="265" t="s">
        <v>609</v>
      </c>
      <c r="C76" s="265" t="s">
        <v>358</v>
      </c>
      <c r="D76" s="266">
        <v>3</v>
      </c>
      <c r="E76" s="275"/>
      <c r="F76" s="275"/>
      <c r="G76" s="275"/>
      <c r="H76" s="275"/>
      <c r="I76" s="275"/>
      <c r="J76" s="275"/>
      <c r="K76" s="275"/>
      <c r="L76" s="275"/>
      <c r="M76" s="265" t="s">
        <v>51</v>
      </c>
      <c r="N76" s="268" t="s">
        <v>610</v>
      </c>
      <c r="O76" s="268" t="s">
        <v>51</v>
      </c>
      <c r="P76" s="268" t="s">
        <v>51</v>
      </c>
      <c r="Q76" s="268" t="s">
        <v>82</v>
      </c>
      <c r="R76" s="268" t="s">
        <v>62</v>
      </c>
      <c r="S76" s="268" t="s">
        <v>62</v>
      </c>
      <c r="T76" s="268" t="s">
        <v>61</v>
      </c>
      <c r="U76" s="269"/>
      <c r="V76" s="269"/>
      <c r="W76" s="269"/>
      <c r="X76" s="269"/>
      <c r="Y76" s="269"/>
      <c r="Z76" s="269"/>
      <c r="AA76" s="269"/>
      <c r="AB76" s="269"/>
      <c r="AC76" s="269"/>
      <c r="AD76" s="269"/>
      <c r="AE76" s="269"/>
      <c r="AF76" s="269"/>
      <c r="AG76" s="269"/>
      <c r="AH76" s="269"/>
      <c r="AI76" s="269"/>
      <c r="AJ76" s="269"/>
      <c r="AK76" s="269"/>
      <c r="AL76" s="269"/>
      <c r="AM76" s="269"/>
      <c r="AN76" s="269"/>
      <c r="AO76" s="269"/>
      <c r="AP76" s="269"/>
      <c r="AQ76" s="269"/>
      <c r="AR76" s="268" t="s">
        <v>51</v>
      </c>
      <c r="AS76" s="268" t="s">
        <v>51</v>
      </c>
      <c r="AT76" s="269"/>
      <c r="AU76" s="268" t="s">
        <v>611</v>
      </c>
      <c r="AV76" s="269">
        <v>50</v>
      </c>
    </row>
    <row r="77" spans="1:48" ht="30" customHeight="1">
      <c r="A77" s="265" t="s">
        <v>563</v>
      </c>
      <c r="B77" s="265" t="s">
        <v>612</v>
      </c>
      <c r="C77" s="265" t="s">
        <v>358</v>
      </c>
      <c r="D77" s="266">
        <v>1</v>
      </c>
      <c r="E77" s="275"/>
      <c r="F77" s="275"/>
      <c r="G77" s="275"/>
      <c r="H77" s="275"/>
      <c r="I77" s="275"/>
      <c r="J77" s="275"/>
      <c r="K77" s="275"/>
      <c r="L77" s="275"/>
      <c r="M77" s="265" t="s">
        <v>51</v>
      </c>
      <c r="N77" s="268" t="s">
        <v>613</v>
      </c>
      <c r="O77" s="268" t="s">
        <v>51</v>
      </c>
      <c r="P77" s="268" t="s">
        <v>51</v>
      </c>
      <c r="Q77" s="268" t="s">
        <v>82</v>
      </c>
      <c r="R77" s="268" t="s">
        <v>62</v>
      </c>
      <c r="S77" s="268" t="s">
        <v>62</v>
      </c>
      <c r="T77" s="268" t="s">
        <v>61</v>
      </c>
      <c r="U77" s="269"/>
      <c r="V77" s="269"/>
      <c r="W77" s="269"/>
      <c r="X77" s="269"/>
      <c r="Y77" s="269"/>
      <c r="Z77" s="269"/>
      <c r="AA77" s="269"/>
      <c r="AB77" s="269"/>
      <c r="AC77" s="269"/>
      <c r="AD77" s="269"/>
      <c r="AE77" s="269"/>
      <c r="AF77" s="269"/>
      <c r="AG77" s="269"/>
      <c r="AH77" s="269"/>
      <c r="AI77" s="269"/>
      <c r="AJ77" s="269"/>
      <c r="AK77" s="269"/>
      <c r="AL77" s="269"/>
      <c r="AM77" s="269"/>
      <c r="AN77" s="269"/>
      <c r="AO77" s="269"/>
      <c r="AP77" s="269"/>
      <c r="AQ77" s="269"/>
      <c r="AR77" s="268" t="s">
        <v>51</v>
      </c>
      <c r="AS77" s="268" t="s">
        <v>51</v>
      </c>
      <c r="AT77" s="269"/>
      <c r="AU77" s="268" t="s">
        <v>614</v>
      </c>
      <c r="AV77" s="269">
        <v>51</v>
      </c>
    </row>
    <row r="78" spans="1:48" ht="30" customHeight="1">
      <c r="A78" s="265" t="s">
        <v>563</v>
      </c>
      <c r="B78" s="265" t="s">
        <v>615</v>
      </c>
      <c r="C78" s="265" t="s">
        <v>358</v>
      </c>
      <c r="D78" s="266">
        <v>3</v>
      </c>
      <c r="E78" s="275"/>
      <c r="F78" s="275"/>
      <c r="G78" s="275"/>
      <c r="H78" s="275"/>
      <c r="I78" s="275"/>
      <c r="J78" s="275"/>
      <c r="K78" s="275"/>
      <c r="L78" s="275"/>
      <c r="M78" s="265" t="s">
        <v>51</v>
      </c>
      <c r="N78" s="268" t="s">
        <v>616</v>
      </c>
      <c r="O78" s="268" t="s">
        <v>51</v>
      </c>
      <c r="P78" s="268" t="s">
        <v>51</v>
      </c>
      <c r="Q78" s="268" t="s">
        <v>82</v>
      </c>
      <c r="R78" s="268" t="s">
        <v>62</v>
      </c>
      <c r="S78" s="268" t="s">
        <v>62</v>
      </c>
      <c r="T78" s="268" t="s">
        <v>61</v>
      </c>
      <c r="U78" s="269"/>
      <c r="V78" s="269"/>
      <c r="W78" s="269"/>
      <c r="X78" s="269"/>
      <c r="Y78" s="269"/>
      <c r="Z78" s="269"/>
      <c r="AA78" s="269"/>
      <c r="AB78" s="269"/>
      <c r="AC78" s="269"/>
      <c r="AD78" s="269"/>
      <c r="AE78" s="269"/>
      <c r="AF78" s="269"/>
      <c r="AG78" s="269"/>
      <c r="AH78" s="269"/>
      <c r="AI78" s="269"/>
      <c r="AJ78" s="269"/>
      <c r="AK78" s="269"/>
      <c r="AL78" s="269"/>
      <c r="AM78" s="269"/>
      <c r="AN78" s="269"/>
      <c r="AO78" s="269"/>
      <c r="AP78" s="269"/>
      <c r="AQ78" s="269"/>
      <c r="AR78" s="268" t="s">
        <v>51</v>
      </c>
      <c r="AS78" s="268" t="s">
        <v>51</v>
      </c>
      <c r="AT78" s="269"/>
      <c r="AU78" s="268" t="s">
        <v>617</v>
      </c>
      <c r="AV78" s="269">
        <v>52</v>
      </c>
    </row>
    <row r="79" spans="1:48" ht="30" customHeight="1">
      <c r="A79" s="265" t="s">
        <v>563</v>
      </c>
      <c r="B79" s="265" t="s">
        <v>618</v>
      </c>
      <c r="C79" s="265" t="s">
        <v>358</v>
      </c>
      <c r="D79" s="266">
        <v>9</v>
      </c>
      <c r="E79" s="275"/>
      <c r="F79" s="275"/>
      <c r="G79" s="275"/>
      <c r="H79" s="275"/>
      <c r="I79" s="275"/>
      <c r="J79" s="275"/>
      <c r="K79" s="275"/>
      <c r="L79" s="275"/>
      <c r="M79" s="265" t="s">
        <v>51</v>
      </c>
      <c r="N79" s="268" t="s">
        <v>619</v>
      </c>
      <c r="O79" s="268" t="s">
        <v>51</v>
      </c>
      <c r="P79" s="268" t="s">
        <v>51</v>
      </c>
      <c r="Q79" s="268" t="s">
        <v>82</v>
      </c>
      <c r="R79" s="268" t="s">
        <v>62</v>
      </c>
      <c r="S79" s="268" t="s">
        <v>62</v>
      </c>
      <c r="T79" s="268" t="s">
        <v>61</v>
      </c>
      <c r="U79" s="269"/>
      <c r="V79" s="269"/>
      <c r="W79" s="269"/>
      <c r="X79" s="269"/>
      <c r="Y79" s="269"/>
      <c r="Z79" s="269"/>
      <c r="AA79" s="269"/>
      <c r="AB79" s="269"/>
      <c r="AC79" s="269"/>
      <c r="AD79" s="269"/>
      <c r="AE79" s="269"/>
      <c r="AF79" s="269"/>
      <c r="AG79" s="269"/>
      <c r="AH79" s="269"/>
      <c r="AI79" s="269"/>
      <c r="AJ79" s="269"/>
      <c r="AK79" s="269"/>
      <c r="AL79" s="269"/>
      <c r="AM79" s="269"/>
      <c r="AN79" s="269"/>
      <c r="AO79" s="269"/>
      <c r="AP79" s="269"/>
      <c r="AQ79" s="269"/>
      <c r="AR79" s="268" t="s">
        <v>51</v>
      </c>
      <c r="AS79" s="268" t="s">
        <v>51</v>
      </c>
      <c r="AT79" s="269"/>
      <c r="AU79" s="268" t="s">
        <v>620</v>
      </c>
      <c r="AV79" s="269">
        <v>53</v>
      </c>
    </row>
    <row r="80" spans="1:48" ht="30" customHeight="1">
      <c r="A80" s="265" t="s">
        <v>563</v>
      </c>
      <c r="B80" s="265" t="s">
        <v>621</v>
      </c>
      <c r="C80" s="265" t="s">
        <v>358</v>
      </c>
      <c r="D80" s="266">
        <v>2</v>
      </c>
      <c r="E80" s="275"/>
      <c r="F80" s="275"/>
      <c r="G80" s="275"/>
      <c r="H80" s="275"/>
      <c r="I80" s="275"/>
      <c r="J80" s="275"/>
      <c r="K80" s="275"/>
      <c r="L80" s="275"/>
      <c r="M80" s="265" t="s">
        <v>51</v>
      </c>
      <c r="N80" s="268" t="s">
        <v>622</v>
      </c>
      <c r="O80" s="268" t="s">
        <v>51</v>
      </c>
      <c r="P80" s="268" t="s">
        <v>51</v>
      </c>
      <c r="Q80" s="268" t="s">
        <v>82</v>
      </c>
      <c r="R80" s="268" t="s">
        <v>62</v>
      </c>
      <c r="S80" s="268" t="s">
        <v>62</v>
      </c>
      <c r="T80" s="268" t="s">
        <v>61</v>
      </c>
      <c r="U80" s="269"/>
      <c r="V80" s="269"/>
      <c r="W80" s="269"/>
      <c r="X80" s="269"/>
      <c r="Y80" s="269"/>
      <c r="Z80" s="269"/>
      <c r="AA80" s="269"/>
      <c r="AB80" s="269"/>
      <c r="AC80" s="269"/>
      <c r="AD80" s="269"/>
      <c r="AE80" s="269"/>
      <c r="AF80" s="269"/>
      <c r="AG80" s="269"/>
      <c r="AH80" s="269"/>
      <c r="AI80" s="269"/>
      <c r="AJ80" s="269"/>
      <c r="AK80" s="269"/>
      <c r="AL80" s="269"/>
      <c r="AM80" s="269"/>
      <c r="AN80" s="269"/>
      <c r="AO80" s="269"/>
      <c r="AP80" s="269"/>
      <c r="AQ80" s="269"/>
      <c r="AR80" s="268" t="s">
        <v>51</v>
      </c>
      <c r="AS80" s="268" t="s">
        <v>51</v>
      </c>
      <c r="AT80" s="269"/>
      <c r="AU80" s="268" t="s">
        <v>623</v>
      </c>
      <c r="AV80" s="269">
        <v>54</v>
      </c>
    </row>
    <row r="81" spans="1:48" ht="30" customHeight="1">
      <c r="A81" s="265" t="s">
        <v>563</v>
      </c>
      <c r="B81" s="265" t="s">
        <v>624</v>
      </c>
      <c r="C81" s="265" t="s">
        <v>358</v>
      </c>
      <c r="D81" s="266">
        <v>3</v>
      </c>
      <c r="E81" s="275"/>
      <c r="F81" s="275"/>
      <c r="G81" s="275"/>
      <c r="H81" s="275"/>
      <c r="I81" s="275"/>
      <c r="J81" s="275"/>
      <c r="K81" s="275"/>
      <c r="L81" s="275"/>
      <c r="M81" s="265" t="s">
        <v>51</v>
      </c>
      <c r="N81" s="268" t="s">
        <v>625</v>
      </c>
      <c r="O81" s="268" t="s">
        <v>51</v>
      </c>
      <c r="P81" s="268" t="s">
        <v>51</v>
      </c>
      <c r="Q81" s="268" t="s">
        <v>82</v>
      </c>
      <c r="R81" s="268" t="s">
        <v>62</v>
      </c>
      <c r="S81" s="268" t="s">
        <v>62</v>
      </c>
      <c r="T81" s="268" t="s">
        <v>61</v>
      </c>
      <c r="U81" s="269"/>
      <c r="V81" s="269"/>
      <c r="W81" s="269"/>
      <c r="X81" s="269"/>
      <c r="Y81" s="269"/>
      <c r="Z81" s="269"/>
      <c r="AA81" s="269"/>
      <c r="AB81" s="269"/>
      <c r="AC81" s="269"/>
      <c r="AD81" s="269"/>
      <c r="AE81" s="269"/>
      <c r="AF81" s="269"/>
      <c r="AG81" s="269"/>
      <c r="AH81" s="269"/>
      <c r="AI81" s="269"/>
      <c r="AJ81" s="269"/>
      <c r="AK81" s="269"/>
      <c r="AL81" s="269"/>
      <c r="AM81" s="269"/>
      <c r="AN81" s="269"/>
      <c r="AO81" s="269"/>
      <c r="AP81" s="269"/>
      <c r="AQ81" s="269"/>
      <c r="AR81" s="268" t="s">
        <v>51</v>
      </c>
      <c r="AS81" s="268" t="s">
        <v>51</v>
      </c>
      <c r="AT81" s="269"/>
      <c r="AU81" s="268" t="s">
        <v>626</v>
      </c>
      <c r="AV81" s="269">
        <v>55</v>
      </c>
    </row>
    <row r="82" spans="1:48" ht="30" customHeight="1">
      <c r="A82" s="265" t="s">
        <v>563</v>
      </c>
      <c r="B82" s="265" t="s">
        <v>627</v>
      </c>
      <c r="C82" s="265" t="s">
        <v>358</v>
      </c>
      <c r="D82" s="266">
        <v>3</v>
      </c>
      <c r="E82" s="275"/>
      <c r="F82" s="275"/>
      <c r="G82" s="275"/>
      <c r="H82" s="275"/>
      <c r="I82" s="275"/>
      <c r="J82" s="275"/>
      <c r="K82" s="275"/>
      <c r="L82" s="275"/>
      <c r="M82" s="265" t="s">
        <v>51</v>
      </c>
      <c r="N82" s="268" t="s">
        <v>628</v>
      </c>
      <c r="O82" s="268" t="s">
        <v>51</v>
      </c>
      <c r="P82" s="268" t="s">
        <v>51</v>
      </c>
      <c r="Q82" s="268" t="s">
        <v>82</v>
      </c>
      <c r="R82" s="268" t="s">
        <v>62</v>
      </c>
      <c r="S82" s="268" t="s">
        <v>62</v>
      </c>
      <c r="T82" s="268" t="s">
        <v>61</v>
      </c>
      <c r="U82" s="269"/>
      <c r="V82" s="269"/>
      <c r="W82" s="269"/>
      <c r="X82" s="269"/>
      <c r="Y82" s="269"/>
      <c r="Z82" s="269"/>
      <c r="AA82" s="269"/>
      <c r="AB82" s="269"/>
      <c r="AC82" s="269"/>
      <c r="AD82" s="269"/>
      <c r="AE82" s="269"/>
      <c r="AF82" s="269"/>
      <c r="AG82" s="269"/>
      <c r="AH82" s="269"/>
      <c r="AI82" s="269"/>
      <c r="AJ82" s="269"/>
      <c r="AK82" s="269"/>
      <c r="AL82" s="269"/>
      <c r="AM82" s="269"/>
      <c r="AN82" s="269"/>
      <c r="AO82" s="269"/>
      <c r="AP82" s="269"/>
      <c r="AQ82" s="269"/>
      <c r="AR82" s="268" t="s">
        <v>51</v>
      </c>
      <c r="AS82" s="268" t="s">
        <v>51</v>
      </c>
      <c r="AT82" s="269"/>
      <c r="AU82" s="268" t="s">
        <v>629</v>
      </c>
      <c r="AV82" s="269">
        <v>56</v>
      </c>
    </row>
    <row r="83" spans="1:48" ht="30" customHeight="1">
      <c r="A83" s="265" t="s">
        <v>563</v>
      </c>
      <c r="B83" s="265" t="s">
        <v>630</v>
      </c>
      <c r="C83" s="265" t="s">
        <v>358</v>
      </c>
      <c r="D83" s="266">
        <v>12</v>
      </c>
      <c r="E83" s="275"/>
      <c r="F83" s="275"/>
      <c r="G83" s="275"/>
      <c r="H83" s="275"/>
      <c r="I83" s="275"/>
      <c r="J83" s="275"/>
      <c r="K83" s="275"/>
      <c r="L83" s="275"/>
      <c r="M83" s="265" t="s">
        <v>51</v>
      </c>
      <c r="N83" s="268" t="s">
        <v>631</v>
      </c>
      <c r="O83" s="268" t="s">
        <v>51</v>
      </c>
      <c r="P83" s="268" t="s">
        <v>51</v>
      </c>
      <c r="Q83" s="268" t="s">
        <v>82</v>
      </c>
      <c r="R83" s="268" t="s">
        <v>62</v>
      </c>
      <c r="S83" s="268" t="s">
        <v>62</v>
      </c>
      <c r="T83" s="268" t="s">
        <v>61</v>
      </c>
      <c r="U83" s="269"/>
      <c r="V83" s="269"/>
      <c r="W83" s="269"/>
      <c r="X83" s="269"/>
      <c r="Y83" s="269"/>
      <c r="Z83" s="269"/>
      <c r="AA83" s="269"/>
      <c r="AB83" s="269"/>
      <c r="AC83" s="269"/>
      <c r="AD83" s="269"/>
      <c r="AE83" s="269"/>
      <c r="AF83" s="269"/>
      <c r="AG83" s="269"/>
      <c r="AH83" s="269"/>
      <c r="AI83" s="269"/>
      <c r="AJ83" s="269"/>
      <c r="AK83" s="269"/>
      <c r="AL83" s="269"/>
      <c r="AM83" s="269"/>
      <c r="AN83" s="269"/>
      <c r="AO83" s="269"/>
      <c r="AP83" s="269"/>
      <c r="AQ83" s="269"/>
      <c r="AR83" s="268" t="s">
        <v>51</v>
      </c>
      <c r="AS83" s="268" t="s">
        <v>51</v>
      </c>
      <c r="AT83" s="269"/>
      <c r="AU83" s="268" t="s">
        <v>632</v>
      </c>
      <c r="AV83" s="269">
        <v>57</v>
      </c>
    </row>
    <row r="84" spans="1:48" ht="30" customHeight="1">
      <c r="A84" s="265" t="s">
        <v>563</v>
      </c>
      <c r="B84" s="265" t="s">
        <v>633</v>
      </c>
      <c r="C84" s="265" t="s">
        <v>358</v>
      </c>
      <c r="D84" s="266">
        <v>3</v>
      </c>
      <c r="E84" s="275"/>
      <c r="F84" s="275"/>
      <c r="G84" s="275"/>
      <c r="H84" s="275"/>
      <c r="I84" s="275"/>
      <c r="J84" s="275"/>
      <c r="K84" s="275"/>
      <c r="L84" s="275"/>
      <c r="M84" s="265" t="s">
        <v>51</v>
      </c>
      <c r="N84" s="268" t="s">
        <v>634</v>
      </c>
      <c r="O84" s="268" t="s">
        <v>51</v>
      </c>
      <c r="P84" s="268" t="s">
        <v>51</v>
      </c>
      <c r="Q84" s="268" t="s">
        <v>82</v>
      </c>
      <c r="R84" s="268" t="s">
        <v>62</v>
      </c>
      <c r="S84" s="268" t="s">
        <v>62</v>
      </c>
      <c r="T84" s="268" t="s">
        <v>61</v>
      </c>
      <c r="U84" s="269"/>
      <c r="V84" s="269"/>
      <c r="W84" s="269"/>
      <c r="X84" s="269"/>
      <c r="Y84" s="269"/>
      <c r="Z84" s="269"/>
      <c r="AA84" s="269"/>
      <c r="AB84" s="269"/>
      <c r="AC84" s="269"/>
      <c r="AD84" s="269"/>
      <c r="AE84" s="269"/>
      <c r="AF84" s="269"/>
      <c r="AG84" s="269"/>
      <c r="AH84" s="269"/>
      <c r="AI84" s="269"/>
      <c r="AJ84" s="269"/>
      <c r="AK84" s="269"/>
      <c r="AL84" s="269"/>
      <c r="AM84" s="269"/>
      <c r="AN84" s="269"/>
      <c r="AO84" s="269"/>
      <c r="AP84" s="269"/>
      <c r="AQ84" s="269"/>
      <c r="AR84" s="268" t="s">
        <v>51</v>
      </c>
      <c r="AS84" s="268" t="s">
        <v>51</v>
      </c>
      <c r="AT84" s="269"/>
      <c r="AU84" s="268" t="s">
        <v>635</v>
      </c>
      <c r="AV84" s="269">
        <v>58</v>
      </c>
    </row>
    <row r="85" spans="1:48" ht="30" customHeight="1">
      <c r="A85" s="265" t="s">
        <v>563</v>
      </c>
      <c r="B85" s="265" t="s">
        <v>636</v>
      </c>
      <c r="C85" s="265" t="s">
        <v>358</v>
      </c>
      <c r="D85" s="266">
        <v>33</v>
      </c>
      <c r="E85" s="275"/>
      <c r="F85" s="275"/>
      <c r="G85" s="275"/>
      <c r="H85" s="275"/>
      <c r="I85" s="275"/>
      <c r="J85" s="275"/>
      <c r="K85" s="275"/>
      <c r="L85" s="275"/>
      <c r="M85" s="265" t="s">
        <v>51</v>
      </c>
      <c r="N85" s="268" t="s">
        <v>637</v>
      </c>
      <c r="O85" s="268" t="s">
        <v>51</v>
      </c>
      <c r="P85" s="268" t="s">
        <v>51</v>
      </c>
      <c r="Q85" s="268" t="s">
        <v>82</v>
      </c>
      <c r="R85" s="268" t="s">
        <v>62</v>
      </c>
      <c r="S85" s="268" t="s">
        <v>62</v>
      </c>
      <c r="T85" s="268" t="s">
        <v>61</v>
      </c>
      <c r="U85" s="269"/>
      <c r="V85" s="269"/>
      <c r="W85" s="269"/>
      <c r="X85" s="269"/>
      <c r="Y85" s="269"/>
      <c r="Z85" s="269"/>
      <c r="AA85" s="269"/>
      <c r="AB85" s="269"/>
      <c r="AC85" s="269"/>
      <c r="AD85" s="269"/>
      <c r="AE85" s="269"/>
      <c r="AF85" s="269"/>
      <c r="AG85" s="269"/>
      <c r="AH85" s="269"/>
      <c r="AI85" s="269"/>
      <c r="AJ85" s="269"/>
      <c r="AK85" s="269"/>
      <c r="AL85" s="269"/>
      <c r="AM85" s="269"/>
      <c r="AN85" s="269"/>
      <c r="AO85" s="269"/>
      <c r="AP85" s="269"/>
      <c r="AQ85" s="269"/>
      <c r="AR85" s="268" t="s">
        <v>51</v>
      </c>
      <c r="AS85" s="268" t="s">
        <v>51</v>
      </c>
      <c r="AT85" s="269"/>
      <c r="AU85" s="268" t="s">
        <v>638</v>
      </c>
      <c r="AV85" s="269">
        <v>59</v>
      </c>
    </row>
    <row r="86" spans="1:48" ht="30" customHeight="1">
      <c r="A86" s="265" t="s">
        <v>563</v>
      </c>
      <c r="B86" s="265" t="s">
        <v>639</v>
      </c>
      <c r="C86" s="265" t="s">
        <v>358</v>
      </c>
      <c r="D86" s="266">
        <v>6</v>
      </c>
      <c r="E86" s="275"/>
      <c r="F86" s="275"/>
      <c r="G86" s="275"/>
      <c r="H86" s="275"/>
      <c r="I86" s="275"/>
      <c r="J86" s="275"/>
      <c r="K86" s="275"/>
      <c r="L86" s="275"/>
      <c r="M86" s="265" t="s">
        <v>51</v>
      </c>
      <c r="N86" s="268" t="s">
        <v>640</v>
      </c>
      <c r="O86" s="268" t="s">
        <v>51</v>
      </c>
      <c r="P86" s="268" t="s">
        <v>51</v>
      </c>
      <c r="Q86" s="268" t="s">
        <v>82</v>
      </c>
      <c r="R86" s="268" t="s">
        <v>62</v>
      </c>
      <c r="S86" s="268" t="s">
        <v>62</v>
      </c>
      <c r="T86" s="268" t="s">
        <v>61</v>
      </c>
      <c r="U86" s="269"/>
      <c r="V86" s="269"/>
      <c r="W86" s="269"/>
      <c r="X86" s="269"/>
      <c r="Y86" s="269"/>
      <c r="Z86" s="269"/>
      <c r="AA86" s="269"/>
      <c r="AB86" s="269"/>
      <c r="AC86" s="269"/>
      <c r="AD86" s="269"/>
      <c r="AE86" s="269"/>
      <c r="AF86" s="269"/>
      <c r="AG86" s="269"/>
      <c r="AH86" s="269"/>
      <c r="AI86" s="269"/>
      <c r="AJ86" s="269"/>
      <c r="AK86" s="269"/>
      <c r="AL86" s="269"/>
      <c r="AM86" s="269"/>
      <c r="AN86" s="269"/>
      <c r="AO86" s="269"/>
      <c r="AP86" s="269"/>
      <c r="AQ86" s="269"/>
      <c r="AR86" s="268" t="s">
        <v>51</v>
      </c>
      <c r="AS86" s="268" t="s">
        <v>51</v>
      </c>
      <c r="AT86" s="269"/>
      <c r="AU86" s="268" t="s">
        <v>641</v>
      </c>
      <c r="AV86" s="269">
        <v>60</v>
      </c>
    </row>
    <row r="87" spans="1:48" ht="30" customHeight="1">
      <c r="A87" s="265" t="s">
        <v>563</v>
      </c>
      <c r="B87" s="265" t="s">
        <v>642</v>
      </c>
      <c r="C87" s="265" t="s">
        <v>358</v>
      </c>
      <c r="D87" s="266">
        <v>3</v>
      </c>
      <c r="E87" s="275"/>
      <c r="F87" s="275"/>
      <c r="G87" s="275"/>
      <c r="H87" s="275"/>
      <c r="I87" s="275"/>
      <c r="J87" s="275"/>
      <c r="K87" s="275"/>
      <c r="L87" s="275"/>
      <c r="M87" s="265" t="s">
        <v>51</v>
      </c>
      <c r="N87" s="268" t="s">
        <v>643</v>
      </c>
      <c r="O87" s="268" t="s">
        <v>51</v>
      </c>
      <c r="P87" s="268" t="s">
        <v>51</v>
      </c>
      <c r="Q87" s="268" t="s">
        <v>82</v>
      </c>
      <c r="R87" s="268" t="s">
        <v>62</v>
      </c>
      <c r="S87" s="268" t="s">
        <v>62</v>
      </c>
      <c r="T87" s="268" t="s">
        <v>61</v>
      </c>
      <c r="U87" s="269"/>
      <c r="V87" s="269"/>
      <c r="W87" s="269"/>
      <c r="X87" s="269"/>
      <c r="Y87" s="269"/>
      <c r="Z87" s="269"/>
      <c r="AA87" s="269"/>
      <c r="AB87" s="269"/>
      <c r="AC87" s="269"/>
      <c r="AD87" s="269"/>
      <c r="AE87" s="269"/>
      <c r="AF87" s="269"/>
      <c r="AG87" s="269"/>
      <c r="AH87" s="269"/>
      <c r="AI87" s="269"/>
      <c r="AJ87" s="269"/>
      <c r="AK87" s="269"/>
      <c r="AL87" s="269"/>
      <c r="AM87" s="269"/>
      <c r="AN87" s="269"/>
      <c r="AO87" s="269"/>
      <c r="AP87" s="269"/>
      <c r="AQ87" s="269"/>
      <c r="AR87" s="268" t="s">
        <v>51</v>
      </c>
      <c r="AS87" s="268" t="s">
        <v>51</v>
      </c>
      <c r="AT87" s="269"/>
      <c r="AU87" s="268" t="s">
        <v>644</v>
      </c>
      <c r="AV87" s="269">
        <v>61</v>
      </c>
    </row>
    <row r="88" spans="1:48" ht="30" customHeight="1">
      <c r="A88" s="265" t="s">
        <v>563</v>
      </c>
      <c r="B88" s="265" t="s">
        <v>645</v>
      </c>
      <c r="C88" s="265" t="s">
        <v>358</v>
      </c>
      <c r="D88" s="266">
        <v>3</v>
      </c>
      <c r="E88" s="275"/>
      <c r="F88" s="275"/>
      <c r="G88" s="275"/>
      <c r="H88" s="275"/>
      <c r="I88" s="275"/>
      <c r="J88" s="275"/>
      <c r="K88" s="275"/>
      <c r="L88" s="275"/>
      <c r="M88" s="265" t="s">
        <v>51</v>
      </c>
      <c r="N88" s="268" t="s">
        <v>646</v>
      </c>
      <c r="O88" s="268" t="s">
        <v>51</v>
      </c>
      <c r="P88" s="268" t="s">
        <v>51</v>
      </c>
      <c r="Q88" s="268" t="s">
        <v>82</v>
      </c>
      <c r="R88" s="268" t="s">
        <v>62</v>
      </c>
      <c r="S88" s="268" t="s">
        <v>62</v>
      </c>
      <c r="T88" s="268" t="s">
        <v>61</v>
      </c>
      <c r="U88" s="269"/>
      <c r="V88" s="269"/>
      <c r="W88" s="269"/>
      <c r="X88" s="269"/>
      <c r="Y88" s="269"/>
      <c r="Z88" s="269"/>
      <c r="AA88" s="269"/>
      <c r="AB88" s="269"/>
      <c r="AC88" s="269"/>
      <c r="AD88" s="269"/>
      <c r="AE88" s="269"/>
      <c r="AF88" s="269"/>
      <c r="AG88" s="269"/>
      <c r="AH88" s="269"/>
      <c r="AI88" s="269"/>
      <c r="AJ88" s="269"/>
      <c r="AK88" s="269"/>
      <c r="AL88" s="269"/>
      <c r="AM88" s="269"/>
      <c r="AN88" s="269"/>
      <c r="AO88" s="269"/>
      <c r="AP88" s="269"/>
      <c r="AQ88" s="269"/>
      <c r="AR88" s="268" t="s">
        <v>51</v>
      </c>
      <c r="AS88" s="268" t="s">
        <v>51</v>
      </c>
      <c r="AT88" s="269"/>
      <c r="AU88" s="268" t="s">
        <v>647</v>
      </c>
      <c r="AV88" s="269">
        <v>62</v>
      </c>
    </row>
    <row r="89" spans="1:48" ht="30" customHeight="1">
      <c r="A89" s="265" t="s">
        <v>563</v>
      </c>
      <c r="B89" s="265" t="s">
        <v>648</v>
      </c>
      <c r="C89" s="265" t="s">
        <v>358</v>
      </c>
      <c r="D89" s="266">
        <v>6</v>
      </c>
      <c r="E89" s="275"/>
      <c r="F89" s="275"/>
      <c r="G89" s="275"/>
      <c r="H89" s="275"/>
      <c r="I89" s="275"/>
      <c r="J89" s="275"/>
      <c r="K89" s="275"/>
      <c r="L89" s="275"/>
      <c r="M89" s="265" t="s">
        <v>51</v>
      </c>
      <c r="N89" s="268" t="s">
        <v>649</v>
      </c>
      <c r="O89" s="268" t="s">
        <v>51</v>
      </c>
      <c r="P89" s="268" t="s">
        <v>51</v>
      </c>
      <c r="Q89" s="268" t="s">
        <v>82</v>
      </c>
      <c r="R89" s="268" t="s">
        <v>62</v>
      </c>
      <c r="S89" s="268" t="s">
        <v>62</v>
      </c>
      <c r="T89" s="268" t="s">
        <v>61</v>
      </c>
      <c r="U89" s="269"/>
      <c r="V89" s="269"/>
      <c r="W89" s="269"/>
      <c r="X89" s="269"/>
      <c r="Y89" s="269"/>
      <c r="Z89" s="269"/>
      <c r="AA89" s="269"/>
      <c r="AB89" s="269"/>
      <c r="AC89" s="269"/>
      <c r="AD89" s="269"/>
      <c r="AE89" s="269"/>
      <c r="AF89" s="269"/>
      <c r="AG89" s="269"/>
      <c r="AH89" s="269"/>
      <c r="AI89" s="269"/>
      <c r="AJ89" s="269"/>
      <c r="AK89" s="269"/>
      <c r="AL89" s="269"/>
      <c r="AM89" s="269"/>
      <c r="AN89" s="269"/>
      <c r="AO89" s="269"/>
      <c r="AP89" s="269"/>
      <c r="AQ89" s="269"/>
      <c r="AR89" s="268" t="s">
        <v>51</v>
      </c>
      <c r="AS89" s="268" t="s">
        <v>51</v>
      </c>
      <c r="AT89" s="269"/>
      <c r="AU89" s="268" t="s">
        <v>650</v>
      </c>
      <c r="AV89" s="269">
        <v>63</v>
      </c>
    </row>
    <row r="90" spans="1:48" ht="30" customHeight="1">
      <c r="A90" s="265" t="s">
        <v>563</v>
      </c>
      <c r="B90" s="265" t="s">
        <v>651</v>
      </c>
      <c r="C90" s="265" t="s">
        <v>358</v>
      </c>
      <c r="D90" s="266">
        <v>24</v>
      </c>
      <c r="E90" s="275"/>
      <c r="F90" s="275"/>
      <c r="G90" s="275"/>
      <c r="H90" s="275"/>
      <c r="I90" s="275"/>
      <c r="J90" s="275"/>
      <c r="K90" s="275"/>
      <c r="L90" s="275"/>
      <c r="M90" s="265" t="s">
        <v>51</v>
      </c>
      <c r="N90" s="268" t="s">
        <v>652</v>
      </c>
      <c r="O90" s="268" t="s">
        <v>51</v>
      </c>
      <c r="P90" s="268" t="s">
        <v>51</v>
      </c>
      <c r="Q90" s="268" t="s">
        <v>82</v>
      </c>
      <c r="R90" s="268" t="s">
        <v>62</v>
      </c>
      <c r="S90" s="268" t="s">
        <v>62</v>
      </c>
      <c r="T90" s="268" t="s">
        <v>61</v>
      </c>
      <c r="U90" s="269"/>
      <c r="V90" s="269"/>
      <c r="W90" s="269"/>
      <c r="X90" s="269"/>
      <c r="Y90" s="269"/>
      <c r="Z90" s="269"/>
      <c r="AA90" s="269"/>
      <c r="AB90" s="269"/>
      <c r="AC90" s="269"/>
      <c r="AD90" s="269"/>
      <c r="AE90" s="269"/>
      <c r="AF90" s="269"/>
      <c r="AG90" s="269"/>
      <c r="AH90" s="269"/>
      <c r="AI90" s="269"/>
      <c r="AJ90" s="269"/>
      <c r="AK90" s="269"/>
      <c r="AL90" s="269"/>
      <c r="AM90" s="269"/>
      <c r="AN90" s="269"/>
      <c r="AO90" s="269"/>
      <c r="AP90" s="269"/>
      <c r="AQ90" s="269"/>
      <c r="AR90" s="268" t="s">
        <v>51</v>
      </c>
      <c r="AS90" s="268" t="s">
        <v>51</v>
      </c>
      <c r="AT90" s="269"/>
      <c r="AU90" s="268" t="s">
        <v>653</v>
      </c>
      <c r="AV90" s="269">
        <v>64</v>
      </c>
    </row>
    <row r="91" spans="1:48" ht="30" customHeight="1">
      <c r="A91" s="265" t="s">
        <v>563</v>
      </c>
      <c r="B91" s="265" t="s">
        <v>654</v>
      </c>
      <c r="C91" s="265" t="s">
        <v>358</v>
      </c>
      <c r="D91" s="266">
        <v>3</v>
      </c>
      <c r="E91" s="275"/>
      <c r="F91" s="275"/>
      <c r="G91" s="275"/>
      <c r="H91" s="275"/>
      <c r="I91" s="275"/>
      <c r="J91" s="275"/>
      <c r="K91" s="275"/>
      <c r="L91" s="275"/>
      <c r="M91" s="265" t="s">
        <v>51</v>
      </c>
      <c r="N91" s="268" t="s">
        <v>655</v>
      </c>
      <c r="O91" s="268" t="s">
        <v>51</v>
      </c>
      <c r="P91" s="268" t="s">
        <v>51</v>
      </c>
      <c r="Q91" s="268" t="s">
        <v>82</v>
      </c>
      <c r="R91" s="268" t="s">
        <v>62</v>
      </c>
      <c r="S91" s="268" t="s">
        <v>62</v>
      </c>
      <c r="T91" s="268" t="s">
        <v>61</v>
      </c>
      <c r="U91" s="269"/>
      <c r="V91" s="269"/>
      <c r="W91" s="269"/>
      <c r="X91" s="269"/>
      <c r="Y91" s="269"/>
      <c r="Z91" s="269"/>
      <c r="AA91" s="269"/>
      <c r="AB91" s="269"/>
      <c r="AC91" s="269"/>
      <c r="AD91" s="269"/>
      <c r="AE91" s="269"/>
      <c r="AF91" s="269"/>
      <c r="AG91" s="269"/>
      <c r="AH91" s="269"/>
      <c r="AI91" s="269"/>
      <c r="AJ91" s="269"/>
      <c r="AK91" s="269"/>
      <c r="AL91" s="269"/>
      <c r="AM91" s="269"/>
      <c r="AN91" s="269"/>
      <c r="AO91" s="269"/>
      <c r="AP91" s="269"/>
      <c r="AQ91" s="269"/>
      <c r="AR91" s="268" t="s">
        <v>51</v>
      </c>
      <c r="AS91" s="268" t="s">
        <v>51</v>
      </c>
      <c r="AT91" s="269"/>
      <c r="AU91" s="268" t="s">
        <v>656</v>
      </c>
      <c r="AV91" s="269">
        <v>65</v>
      </c>
    </row>
    <row r="92" spans="1:48" ht="30" customHeight="1">
      <c r="A92" s="265" t="s">
        <v>563</v>
      </c>
      <c r="B92" s="265" t="s">
        <v>657</v>
      </c>
      <c r="C92" s="265" t="s">
        <v>358</v>
      </c>
      <c r="D92" s="266">
        <v>62</v>
      </c>
      <c r="E92" s="275"/>
      <c r="F92" s="275"/>
      <c r="G92" s="275"/>
      <c r="H92" s="275"/>
      <c r="I92" s="275"/>
      <c r="J92" s="275"/>
      <c r="K92" s="275"/>
      <c r="L92" s="275"/>
      <c r="M92" s="265" t="s">
        <v>51</v>
      </c>
      <c r="N92" s="268" t="s">
        <v>658</v>
      </c>
      <c r="O92" s="268" t="s">
        <v>51</v>
      </c>
      <c r="P92" s="268" t="s">
        <v>51</v>
      </c>
      <c r="Q92" s="268" t="s">
        <v>82</v>
      </c>
      <c r="R92" s="268" t="s">
        <v>62</v>
      </c>
      <c r="S92" s="268" t="s">
        <v>62</v>
      </c>
      <c r="T92" s="268" t="s">
        <v>61</v>
      </c>
      <c r="U92" s="269"/>
      <c r="V92" s="269"/>
      <c r="W92" s="269"/>
      <c r="X92" s="269"/>
      <c r="Y92" s="269"/>
      <c r="Z92" s="269"/>
      <c r="AA92" s="269"/>
      <c r="AB92" s="269"/>
      <c r="AC92" s="269"/>
      <c r="AD92" s="269"/>
      <c r="AE92" s="269"/>
      <c r="AF92" s="269"/>
      <c r="AG92" s="269"/>
      <c r="AH92" s="269"/>
      <c r="AI92" s="269"/>
      <c r="AJ92" s="269"/>
      <c r="AK92" s="269"/>
      <c r="AL92" s="269"/>
      <c r="AM92" s="269"/>
      <c r="AN92" s="269"/>
      <c r="AO92" s="269"/>
      <c r="AP92" s="269"/>
      <c r="AQ92" s="269"/>
      <c r="AR92" s="268" t="s">
        <v>51</v>
      </c>
      <c r="AS92" s="268" t="s">
        <v>51</v>
      </c>
      <c r="AT92" s="269"/>
      <c r="AU92" s="268" t="s">
        <v>659</v>
      </c>
      <c r="AV92" s="269">
        <v>66</v>
      </c>
    </row>
    <row r="93" spans="1:48" ht="30" customHeight="1">
      <c r="A93" s="265" t="s">
        <v>563</v>
      </c>
      <c r="B93" s="265" t="s">
        <v>660</v>
      </c>
      <c r="C93" s="265" t="s">
        <v>358</v>
      </c>
      <c r="D93" s="266">
        <v>3</v>
      </c>
      <c r="E93" s="275"/>
      <c r="F93" s="275"/>
      <c r="G93" s="275"/>
      <c r="H93" s="275"/>
      <c r="I93" s="275"/>
      <c r="J93" s="275"/>
      <c r="K93" s="275"/>
      <c r="L93" s="275"/>
      <c r="M93" s="265" t="s">
        <v>51</v>
      </c>
      <c r="N93" s="268" t="s">
        <v>661</v>
      </c>
      <c r="O93" s="268" t="s">
        <v>51</v>
      </c>
      <c r="P93" s="268" t="s">
        <v>51</v>
      </c>
      <c r="Q93" s="268" t="s">
        <v>82</v>
      </c>
      <c r="R93" s="268" t="s">
        <v>62</v>
      </c>
      <c r="S93" s="268" t="s">
        <v>62</v>
      </c>
      <c r="T93" s="268" t="s">
        <v>61</v>
      </c>
      <c r="U93" s="269"/>
      <c r="V93" s="269"/>
      <c r="W93" s="269"/>
      <c r="X93" s="269"/>
      <c r="Y93" s="269"/>
      <c r="Z93" s="269"/>
      <c r="AA93" s="269"/>
      <c r="AB93" s="269"/>
      <c r="AC93" s="269"/>
      <c r="AD93" s="269"/>
      <c r="AE93" s="269"/>
      <c r="AF93" s="269"/>
      <c r="AG93" s="269"/>
      <c r="AH93" s="269"/>
      <c r="AI93" s="269"/>
      <c r="AJ93" s="269"/>
      <c r="AK93" s="269"/>
      <c r="AL93" s="269"/>
      <c r="AM93" s="269"/>
      <c r="AN93" s="269"/>
      <c r="AO93" s="269"/>
      <c r="AP93" s="269"/>
      <c r="AQ93" s="269"/>
      <c r="AR93" s="268" t="s">
        <v>51</v>
      </c>
      <c r="AS93" s="268" t="s">
        <v>51</v>
      </c>
      <c r="AT93" s="269"/>
      <c r="AU93" s="268" t="s">
        <v>662</v>
      </c>
      <c r="AV93" s="269">
        <v>67</v>
      </c>
    </row>
    <row r="94" spans="1:48" ht="30" customHeight="1">
      <c r="A94" s="265" t="s">
        <v>563</v>
      </c>
      <c r="B94" s="265" t="s">
        <v>663</v>
      </c>
      <c r="C94" s="265" t="s">
        <v>358</v>
      </c>
      <c r="D94" s="266">
        <v>2</v>
      </c>
      <c r="E94" s="275"/>
      <c r="F94" s="275"/>
      <c r="G94" s="275"/>
      <c r="H94" s="275"/>
      <c r="I94" s="275"/>
      <c r="J94" s="275"/>
      <c r="K94" s="275"/>
      <c r="L94" s="275"/>
      <c r="M94" s="265" t="s">
        <v>51</v>
      </c>
      <c r="N94" s="268" t="s">
        <v>664</v>
      </c>
      <c r="O94" s="268" t="s">
        <v>51</v>
      </c>
      <c r="P94" s="268" t="s">
        <v>51</v>
      </c>
      <c r="Q94" s="268" t="s">
        <v>82</v>
      </c>
      <c r="R94" s="268" t="s">
        <v>62</v>
      </c>
      <c r="S94" s="268" t="s">
        <v>62</v>
      </c>
      <c r="T94" s="268" t="s">
        <v>61</v>
      </c>
      <c r="U94" s="269"/>
      <c r="V94" s="269"/>
      <c r="W94" s="269"/>
      <c r="X94" s="269"/>
      <c r="Y94" s="269"/>
      <c r="Z94" s="269"/>
      <c r="AA94" s="269"/>
      <c r="AB94" s="269"/>
      <c r="AC94" s="269"/>
      <c r="AD94" s="269"/>
      <c r="AE94" s="269"/>
      <c r="AF94" s="269"/>
      <c r="AG94" s="269"/>
      <c r="AH94" s="269"/>
      <c r="AI94" s="269"/>
      <c r="AJ94" s="269"/>
      <c r="AK94" s="269"/>
      <c r="AL94" s="269"/>
      <c r="AM94" s="269"/>
      <c r="AN94" s="269"/>
      <c r="AO94" s="269"/>
      <c r="AP94" s="269"/>
      <c r="AQ94" s="269"/>
      <c r="AR94" s="268" t="s">
        <v>51</v>
      </c>
      <c r="AS94" s="268" t="s">
        <v>51</v>
      </c>
      <c r="AT94" s="269"/>
      <c r="AU94" s="268" t="s">
        <v>665</v>
      </c>
      <c r="AV94" s="269">
        <v>68</v>
      </c>
    </row>
    <row r="95" spans="1:48" ht="30" customHeight="1">
      <c r="A95" s="265" t="s">
        <v>666</v>
      </c>
      <c r="B95" s="265" t="s">
        <v>667</v>
      </c>
      <c r="C95" s="265" t="s">
        <v>358</v>
      </c>
      <c r="D95" s="266">
        <v>1</v>
      </c>
      <c r="E95" s="275"/>
      <c r="F95" s="275"/>
      <c r="G95" s="275"/>
      <c r="H95" s="275"/>
      <c r="I95" s="275"/>
      <c r="J95" s="275"/>
      <c r="K95" s="275"/>
      <c r="L95" s="275"/>
      <c r="M95" s="265" t="s">
        <v>51</v>
      </c>
      <c r="N95" s="268" t="s">
        <v>668</v>
      </c>
      <c r="O95" s="268" t="s">
        <v>51</v>
      </c>
      <c r="P95" s="268" t="s">
        <v>51</v>
      </c>
      <c r="Q95" s="268" t="s">
        <v>82</v>
      </c>
      <c r="R95" s="268" t="s">
        <v>62</v>
      </c>
      <c r="S95" s="268" t="s">
        <v>62</v>
      </c>
      <c r="T95" s="268" t="s">
        <v>61</v>
      </c>
      <c r="U95" s="269"/>
      <c r="V95" s="269"/>
      <c r="W95" s="269"/>
      <c r="X95" s="269"/>
      <c r="Y95" s="269"/>
      <c r="Z95" s="269"/>
      <c r="AA95" s="269"/>
      <c r="AB95" s="269"/>
      <c r="AC95" s="269"/>
      <c r="AD95" s="269"/>
      <c r="AE95" s="269"/>
      <c r="AF95" s="269"/>
      <c r="AG95" s="269"/>
      <c r="AH95" s="269"/>
      <c r="AI95" s="269"/>
      <c r="AJ95" s="269"/>
      <c r="AK95" s="269"/>
      <c r="AL95" s="269"/>
      <c r="AM95" s="269"/>
      <c r="AN95" s="269"/>
      <c r="AO95" s="269"/>
      <c r="AP95" s="269"/>
      <c r="AQ95" s="269"/>
      <c r="AR95" s="268" t="s">
        <v>51</v>
      </c>
      <c r="AS95" s="268" t="s">
        <v>51</v>
      </c>
      <c r="AT95" s="269"/>
      <c r="AU95" s="268" t="s">
        <v>669</v>
      </c>
      <c r="AV95" s="269">
        <v>69</v>
      </c>
    </row>
    <row r="96" spans="1:48" ht="30" customHeight="1">
      <c r="A96" s="265" t="s">
        <v>670</v>
      </c>
      <c r="B96" s="265" t="s">
        <v>671</v>
      </c>
      <c r="C96" s="265" t="s">
        <v>358</v>
      </c>
      <c r="D96" s="266">
        <v>6</v>
      </c>
      <c r="E96" s="275"/>
      <c r="F96" s="275"/>
      <c r="G96" s="275"/>
      <c r="H96" s="275"/>
      <c r="I96" s="275"/>
      <c r="J96" s="275"/>
      <c r="K96" s="275"/>
      <c r="L96" s="275"/>
      <c r="M96" s="265" t="s">
        <v>51</v>
      </c>
      <c r="N96" s="268" t="s">
        <v>672</v>
      </c>
      <c r="O96" s="268" t="s">
        <v>51</v>
      </c>
      <c r="P96" s="268" t="s">
        <v>51</v>
      </c>
      <c r="Q96" s="268" t="s">
        <v>82</v>
      </c>
      <c r="R96" s="268" t="s">
        <v>62</v>
      </c>
      <c r="S96" s="268" t="s">
        <v>62</v>
      </c>
      <c r="T96" s="268" t="s">
        <v>61</v>
      </c>
      <c r="U96" s="269"/>
      <c r="V96" s="269"/>
      <c r="W96" s="269"/>
      <c r="X96" s="269"/>
      <c r="Y96" s="269"/>
      <c r="Z96" s="269"/>
      <c r="AA96" s="269"/>
      <c r="AB96" s="269"/>
      <c r="AC96" s="269"/>
      <c r="AD96" s="269"/>
      <c r="AE96" s="269"/>
      <c r="AF96" s="269"/>
      <c r="AG96" s="269"/>
      <c r="AH96" s="269"/>
      <c r="AI96" s="269"/>
      <c r="AJ96" s="269"/>
      <c r="AK96" s="269"/>
      <c r="AL96" s="269"/>
      <c r="AM96" s="269"/>
      <c r="AN96" s="269"/>
      <c r="AO96" s="269"/>
      <c r="AP96" s="269"/>
      <c r="AQ96" s="269"/>
      <c r="AR96" s="268" t="s">
        <v>51</v>
      </c>
      <c r="AS96" s="268" t="s">
        <v>51</v>
      </c>
      <c r="AT96" s="269"/>
      <c r="AU96" s="268" t="s">
        <v>673</v>
      </c>
      <c r="AV96" s="269">
        <v>70</v>
      </c>
    </row>
    <row r="97" spans="1:48" ht="30" customHeight="1">
      <c r="A97" s="265" t="s">
        <v>674</v>
      </c>
      <c r="B97" s="265" t="s">
        <v>675</v>
      </c>
      <c r="C97" s="265" t="s">
        <v>358</v>
      </c>
      <c r="D97" s="266">
        <v>12</v>
      </c>
      <c r="E97" s="275"/>
      <c r="F97" s="275"/>
      <c r="G97" s="275"/>
      <c r="H97" s="275"/>
      <c r="I97" s="275"/>
      <c r="J97" s="275"/>
      <c r="K97" s="275"/>
      <c r="L97" s="275"/>
      <c r="M97" s="265" t="s">
        <v>676</v>
      </c>
      <c r="N97" s="268" t="s">
        <v>677</v>
      </c>
      <c r="O97" s="268" t="s">
        <v>51</v>
      </c>
      <c r="P97" s="268" t="s">
        <v>51</v>
      </c>
      <c r="Q97" s="268" t="s">
        <v>82</v>
      </c>
      <c r="R97" s="268" t="s">
        <v>61</v>
      </c>
      <c r="S97" s="268" t="s">
        <v>62</v>
      </c>
      <c r="T97" s="268" t="s">
        <v>62</v>
      </c>
      <c r="U97" s="269"/>
      <c r="V97" s="269"/>
      <c r="W97" s="269"/>
      <c r="X97" s="269"/>
      <c r="Y97" s="269"/>
      <c r="Z97" s="269"/>
      <c r="AA97" s="269"/>
      <c r="AB97" s="269"/>
      <c r="AC97" s="269"/>
      <c r="AD97" s="269"/>
      <c r="AE97" s="269"/>
      <c r="AF97" s="269"/>
      <c r="AG97" s="269"/>
      <c r="AH97" s="269"/>
      <c r="AI97" s="269"/>
      <c r="AJ97" s="269"/>
      <c r="AK97" s="269"/>
      <c r="AL97" s="269"/>
      <c r="AM97" s="269"/>
      <c r="AN97" s="269"/>
      <c r="AO97" s="269"/>
      <c r="AP97" s="269"/>
      <c r="AQ97" s="269"/>
      <c r="AR97" s="268" t="s">
        <v>51</v>
      </c>
      <c r="AS97" s="268" t="s">
        <v>51</v>
      </c>
      <c r="AT97" s="269"/>
      <c r="AU97" s="268" t="s">
        <v>678</v>
      </c>
      <c r="AV97" s="269">
        <v>71</v>
      </c>
    </row>
    <row r="98" spans="1:48" ht="30" customHeight="1">
      <c r="A98" s="265" t="s">
        <v>674</v>
      </c>
      <c r="B98" s="265" t="s">
        <v>679</v>
      </c>
      <c r="C98" s="265" t="s">
        <v>358</v>
      </c>
      <c r="D98" s="266">
        <v>3</v>
      </c>
      <c r="E98" s="275"/>
      <c r="F98" s="275"/>
      <c r="G98" s="275"/>
      <c r="H98" s="275"/>
      <c r="I98" s="275"/>
      <c r="J98" s="275"/>
      <c r="K98" s="275"/>
      <c r="L98" s="275"/>
      <c r="M98" s="265" t="s">
        <v>680</v>
      </c>
      <c r="N98" s="268" t="s">
        <v>681</v>
      </c>
      <c r="O98" s="268" t="s">
        <v>51</v>
      </c>
      <c r="P98" s="268" t="s">
        <v>51</v>
      </c>
      <c r="Q98" s="268" t="s">
        <v>82</v>
      </c>
      <c r="R98" s="268" t="s">
        <v>61</v>
      </c>
      <c r="S98" s="268" t="s">
        <v>62</v>
      </c>
      <c r="T98" s="268" t="s">
        <v>62</v>
      </c>
      <c r="U98" s="269"/>
      <c r="V98" s="269"/>
      <c r="W98" s="269"/>
      <c r="X98" s="269"/>
      <c r="Y98" s="269"/>
      <c r="Z98" s="269"/>
      <c r="AA98" s="269"/>
      <c r="AB98" s="269"/>
      <c r="AC98" s="269"/>
      <c r="AD98" s="269"/>
      <c r="AE98" s="269"/>
      <c r="AF98" s="269"/>
      <c r="AG98" s="269"/>
      <c r="AH98" s="269"/>
      <c r="AI98" s="269"/>
      <c r="AJ98" s="269"/>
      <c r="AK98" s="269"/>
      <c r="AL98" s="269"/>
      <c r="AM98" s="269"/>
      <c r="AN98" s="269"/>
      <c r="AO98" s="269"/>
      <c r="AP98" s="269"/>
      <c r="AQ98" s="269"/>
      <c r="AR98" s="268" t="s">
        <v>51</v>
      </c>
      <c r="AS98" s="268" t="s">
        <v>51</v>
      </c>
      <c r="AT98" s="269"/>
      <c r="AU98" s="268" t="s">
        <v>682</v>
      </c>
      <c r="AV98" s="269">
        <v>72</v>
      </c>
    </row>
    <row r="99" spans="1:48" ht="30" customHeight="1">
      <c r="A99" s="265" t="s">
        <v>683</v>
      </c>
      <c r="B99" s="265" t="s">
        <v>684</v>
      </c>
      <c r="C99" s="265" t="s">
        <v>358</v>
      </c>
      <c r="D99" s="266">
        <v>1</v>
      </c>
      <c r="E99" s="275"/>
      <c r="F99" s="275"/>
      <c r="G99" s="275"/>
      <c r="H99" s="275"/>
      <c r="I99" s="275"/>
      <c r="J99" s="275"/>
      <c r="K99" s="275"/>
      <c r="L99" s="275"/>
      <c r="M99" s="265" t="s">
        <v>685</v>
      </c>
      <c r="N99" s="268" t="s">
        <v>686</v>
      </c>
      <c r="O99" s="268" t="s">
        <v>51</v>
      </c>
      <c r="P99" s="268" t="s">
        <v>51</v>
      </c>
      <c r="Q99" s="268" t="s">
        <v>82</v>
      </c>
      <c r="R99" s="268" t="s">
        <v>61</v>
      </c>
      <c r="S99" s="268" t="s">
        <v>62</v>
      </c>
      <c r="T99" s="268" t="s">
        <v>62</v>
      </c>
      <c r="U99" s="269"/>
      <c r="V99" s="269"/>
      <c r="W99" s="269"/>
      <c r="X99" s="269"/>
      <c r="Y99" s="269"/>
      <c r="Z99" s="269"/>
      <c r="AA99" s="269"/>
      <c r="AB99" s="269"/>
      <c r="AC99" s="269"/>
      <c r="AD99" s="269"/>
      <c r="AE99" s="269"/>
      <c r="AF99" s="269"/>
      <c r="AG99" s="269"/>
      <c r="AH99" s="269"/>
      <c r="AI99" s="269"/>
      <c r="AJ99" s="269"/>
      <c r="AK99" s="269"/>
      <c r="AL99" s="269"/>
      <c r="AM99" s="269"/>
      <c r="AN99" s="269"/>
      <c r="AO99" s="269"/>
      <c r="AP99" s="269"/>
      <c r="AQ99" s="269"/>
      <c r="AR99" s="268" t="s">
        <v>51</v>
      </c>
      <c r="AS99" s="268" t="s">
        <v>51</v>
      </c>
      <c r="AT99" s="269"/>
      <c r="AU99" s="268" t="s">
        <v>687</v>
      </c>
      <c r="AV99" s="269">
        <v>73</v>
      </c>
    </row>
    <row r="100" spans="1:48" ht="30" customHeight="1">
      <c r="A100" s="265" t="s">
        <v>688</v>
      </c>
      <c r="B100" s="265" t="s">
        <v>684</v>
      </c>
      <c r="C100" s="265" t="s">
        <v>226</v>
      </c>
      <c r="D100" s="266">
        <v>20</v>
      </c>
      <c r="E100" s="275"/>
      <c r="F100" s="275"/>
      <c r="G100" s="275"/>
      <c r="H100" s="275"/>
      <c r="I100" s="275"/>
      <c r="J100" s="275"/>
      <c r="K100" s="275"/>
      <c r="L100" s="275"/>
      <c r="M100" s="265" t="s">
        <v>689</v>
      </c>
      <c r="N100" s="268" t="s">
        <v>690</v>
      </c>
      <c r="O100" s="268" t="s">
        <v>51</v>
      </c>
      <c r="P100" s="268" t="s">
        <v>51</v>
      </c>
      <c r="Q100" s="268" t="s">
        <v>82</v>
      </c>
      <c r="R100" s="268" t="s">
        <v>61</v>
      </c>
      <c r="S100" s="268" t="s">
        <v>62</v>
      </c>
      <c r="T100" s="268" t="s">
        <v>62</v>
      </c>
      <c r="U100" s="269"/>
      <c r="V100" s="269"/>
      <c r="W100" s="269"/>
      <c r="X100" s="269"/>
      <c r="Y100" s="269"/>
      <c r="Z100" s="269"/>
      <c r="AA100" s="269"/>
      <c r="AB100" s="269"/>
      <c r="AC100" s="269"/>
      <c r="AD100" s="269"/>
      <c r="AE100" s="269"/>
      <c r="AF100" s="269"/>
      <c r="AG100" s="269"/>
      <c r="AH100" s="269"/>
      <c r="AI100" s="269"/>
      <c r="AJ100" s="269"/>
      <c r="AK100" s="269"/>
      <c r="AL100" s="269"/>
      <c r="AM100" s="269"/>
      <c r="AN100" s="269"/>
      <c r="AO100" s="269"/>
      <c r="AP100" s="269"/>
      <c r="AQ100" s="269"/>
      <c r="AR100" s="268" t="s">
        <v>51</v>
      </c>
      <c r="AS100" s="268" t="s">
        <v>51</v>
      </c>
      <c r="AT100" s="269"/>
      <c r="AU100" s="268" t="s">
        <v>691</v>
      </c>
      <c r="AV100" s="269">
        <v>74</v>
      </c>
    </row>
    <row r="101" spans="1:48" ht="30" customHeight="1">
      <c r="A101" s="265" t="s">
        <v>692</v>
      </c>
      <c r="B101" s="265" t="s">
        <v>684</v>
      </c>
      <c r="C101" s="265" t="s">
        <v>226</v>
      </c>
      <c r="D101" s="266">
        <v>3</v>
      </c>
      <c r="E101" s="275"/>
      <c r="F101" s="275"/>
      <c r="G101" s="275"/>
      <c r="H101" s="275"/>
      <c r="I101" s="275"/>
      <c r="J101" s="275"/>
      <c r="K101" s="275"/>
      <c r="L101" s="275"/>
      <c r="M101" s="265" t="s">
        <v>693</v>
      </c>
      <c r="N101" s="268" t="s">
        <v>694</v>
      </c>
      <c r="O101" s="268" t="s">
        <v>51</v>
      </c>
      <c r="P101" s="268" t="s">
        <v>51</v>
      </c>
      <c r="Q101" s="268" t="s">
        <v>82</v>
      </c>
      <c r="R101" s="268" t="s">
        <v>61</v>
      </c>
      <c r="S101" s="268" t="s">
        <v>62</v>
      </c>
      <c r="T101" s="268" t="s">
        <v>62</v>
      </c>
      <c r="U101" s="269"/>
      <c r="V101" s="269"/>
      <c r="W101" s="269"/>
      <c r="X101" s="269"/>
      <c r="Y101" s="269"/>
      <c r="Z101" s="269"/>
      <c r="AA101" s="269"/>
      <c r="AB101" s="269"/>
      <c r="AC101" s="269"/>
      <c r="AD101" s="269"/>
      <c r="AE101" s="269"/>
      <c r="AF101" s="269"/>
      <c r="AG101" s="269"/>
      <c r="AH101" s="269"/>
      <c r="AI101" s="269"/>
      <c r="AJ101" s="269"/>
      <c r="AK101" s="269"/>
      <c r="AL101" s="269"/>
      <c r="AM101" s="269"/>
      <c r="AN101" s="269"/>
      <c r="AO101" s="269"/>
      <c r="AP101" s="269"/>
      <c r="AQ101" s="269"/>
      <c r="AR101" s="268" t="s">
        <v>51</v>
      </c>
      <c r="AS101" s="268" t="s">
        <v>51</v>
      </c>
      <c r="AT101" s="269"/>
      <c r="AU101" s="268" t="s">
        <v>695</v>
      </c>
      <c r="AV101" s="269">
        <v>75</v>
      </c>
    </row>
    <row r="102" spans="1:48" ht="30" customHeight="1">
      <c r="A102" s="265" t="s">
        <v>696</v>
      </c>
      <c r="B102" s="265" t="s">
        <v>491</v>
      </c>
      <c r="C102" s="265" t="s">
        <v>226</v>
      </c>
      <c r="D102" s="266">
        <v>129</v>
      </c>
      <c r="E102" s="275"/>
      <c r="F102" s="275"/>
      <c r="G102" s="275"/>
      <c r="H102" s="275"/>
      <c r="I102" s="275"/>
      <c r="J102" s="275"/>
      <c r="K102" s="275"/>
      <c r="L102" s="275"/>
      <c r="M102" s="265" t="s">
        <v>697</v>
      </c>
      <c r="N102" s="268" t="s">
        <v>698</v>
      </c>
      <c r="O102" s="268" t="s">
        <v>51</v>
      </c>
      <c r="P102" s="268" t="s">
        <v>51</v>
      </c>
      <c r="Q102" s="268" t="s">
        <v>82</v>
      </c>
      <c r="R102" s="268" t="s">
        <v>61</v>
      </c>
      <c r="S102" s="268" t="s">
        <v>62</v>
      </c>
      <c r="T102" s="268" t="s">
        <v>62</v>
      </c>
      <c r="U102" s="269"/>
      <c r="V102" s="269"/>
      <c r="W102" s="269"/>
      <c r="X102" s="269"/>
      <c r="Y102" s="269"/>
      <c r="Z102" s="269"/>
      <c r="AA102" s="269"/>
      <c r="AB102" s="269"/>
      <c r="AC102" s="269"/>
      <c r="AD102" s="269"/>
      <c r="AE102" s="269"/>
      <c r="AF102" s="269"/>
      <c r="AG102" s="269"/>
      <c r="AH102" s="269"/>
      <c r="AI102" s="269"/>
      <c r="AJ102" s="269"/>
      <c r="AK102" s="269"/>
      <c r="AL102" s="269"/>
      <c r="AM102" s="269"/>
      <c r="AN102" s="269"/>
      <c r="AO102" s="269"/>
      <c r="AP102" s="269"/>
      <c r="AQ102" s="269"/>
      <c r="AR102" s="268" t="s">
        <v>51</v>
      </c>
      <c r="AS102" s="268" t="s">
        <v>51</v>
      </c>
      <c r="AT102" s="269"/>
      <c r="AU102" s="268" t="s">
        <v>699</v>
      </c>
      <c r="AV102" s="269">
        <v>76</v>
      </c>
    </row>
    <row r="103" spans="1:48" ht="30" customHeight="1">
      <c r="A103" s="265" t="s">
        <v>696</v>
      </c>
      <c r="B103" s="265" t="s">
        <v>700</v>
      </c>
      <c r="C103" s="265" t="s">
        <v>226</v>
      </c>
      <c r="D103" s="266">
        <v>27</v>
      </c>
      <c r="E103" s="275"/>
      <c r="F103" s="275"/>
      <c r="G103" s="275"/>
      <c r="H103" s="275"/>
      <c r="I103" s="275"/>
      <c r="J103" s="275"/>
      <c r="K103" s="275"/>
      <c r="L103" s="275"/>
      <c r="M103" s="265" t="s">
        <v>701</v>
      </c>
      <c r="N103" s="268" t="s">
        <v>702</v>
      </c>
      <c r="O103" s="268" t="s">
        <v>51</v>
      </c>
      <c r="P103" s="268" t="s">
        <v>51</v>
      </c>
      <c r="Q103" s="268" t="s">
        <v>82</v>
      </c>
      <c r="R103" s="268" t="s">
        <v>61</v>
      </c>
      <c r="S103" s="268" t="s">
        <v>62</v>
      </c>
      <c r="T103" s="268" t="s">
        <v>62</v>
      </c>
      <c r="U103" s="269"/>
      <c r="V103" s="269"/>
      <c r="W103" s="269"/>
      <c r="X103" s="269"/>
      <c r="Y103" s="269"/>
      <c r="Z103" s="269"/>
      <c r="AA103" s="269"/>
      <c r="AB103" s="269"/>
      <c r="AC103" s="269"/>
      <c r="AD103" s="269"/>
      <c r="AE103" s="269"/>
      <c r="AF103" s="269"/>
      <c r="AG103" s="269"/>
      <c r="AH103" s="269"/>
      <c r="AI103" s="269"/>
      <c r="AJ103" s="269"/>
      <c r="AK103" s="269"/>
      <c r="AL103" s="269"/>
      <c r="AM103" s="269"/>
      <c r="AN103" s="269"/>
      <c r="AO103" s="269"/>
      <c r="AP103" s="269"/>
      <c r="AQ103" s="269"/>
      <c r="AR103" s="268" t="s">
        <v>51</v>
      </c>
      <c r="AS103" s="268" t="s">
        <v>51</v>
      </c>
      <c r="AT103" s="269"/>
      <c r="AU103" s="268" t="s">
        <v>703</v>
      </c>
      <c r="AV103" s="269">
        <v>77</v>
      </c>
    </row>
    <row r="104" spans="1:48" ht="30" customHeight="1">
      <c r="A104" s="265" t="s">
        <v>696</v>
      </c>
      <c r="B104" s="265" t="s">
        <v>704</v>
      </c>
      <c r="C104" s="265" t="s">
        <v>226</v>
      </c>
      <c r="D104" s="266">
        <v>11</v>
      </c>
      <c r="E104" s="275"/>
      <c r="F104" s="275"/>
      <c r="G104" s="275"/>
      <c r="H104" s="275"/>
      <c r="I104" s="275"/>
      <c r="J104" s="275"/>
      <c r="K104" s="275"/>
      <c r="L104" s="275"/>
      <c r="M104" s="265" t="s">
        <v>705</v>
      </c>
      <c r="N104" s="268" t="s">
        <v>706</v>
      </c>
      <c r="O104" s="268" t="s">
        <v>51</v>
      </c>
      <c r="P104" s="268" t="s">
        <v>51</v>
      </c>
      <c r="Q104" s="268" t="s">
        <v>82</v>
      </c>
      <c r="R104" s="268" t="s">
        <v>61</v>
      </c>
      <c r="S104" s="268" t="s">
        <v>62</v>
      </c>
      <c r="T104" s="268" t="s">
        <v>62</v>
      </c>
      <c r="U104" s="269"/>
      <c r="V104" s="269"/>
      <c r="W104" s="269"/>
      <c r="X104" s="269"/>
      <c r="Y104" s="269"/>
      <c r="Z104" s="269"/>
      <c r="AA104" s="269"/>
      <c r="AB104" s="269"/>
      <c r="AC104" s="269"/>
      <c r="AD104" s="269"/>
      <c r="AE104" s="269"/>
      <c r="AF104" s="269"/>
      <c r="AG104" s="269"/>
      <c r="AH104" s="269"/>
      <c r="AI104" s="269"/>
      <c r="AJ104" s="269"/>
      <c r="AK104" s="269"/>
      <c r="AL104" s="269"/>
      <c r="AM104" s="269"/>
      <c r="AN104" s="269"/>
      <c r="AO104" s="269"/>
      <c r="AP104" s="269"/>
      <c r="AQ104" s="269"/>
      <c r="AR104" s="268" t="s">
        <v>51</v>
      </c>
      <c r="AS104" s="268" t="s">
        <v>51</v>
      </c>
      <c r="AT104" s="269"/>
      <c r="AU104" s="268" t="s">
        <v>707</v>
      </c>
      <c r="AV104" s="269">
        <v>78</v>
      </c>
    </row>
    <row r="105" spans="1:48" ht="30" customHeight="1">
      <c r="A105" s="265" t="s">
        <v>696</v>
      </c>
      <c r="B105" s="265" t="s">
        <v>708</v>
      </c>
      <c r="C105" s="265" t="s">
        <v>226</v>
      </c>
      <c r="D105" s="266">
        <v>11</v>
      </c>
      <c r="E105" s="275"/>
      <c r="F105" s="275"/>
      <c r="G105" s="275"/>
      <c r="H105" s="275"/>
      <c r="I105" s="275"/>
      <c r="J105" s="275"/>
      <c r="K105" s="275"/>
      <c r="L105" s="275"/>
      <c r="M105" s="265" t="s">
        <v>709</v>
      </c>
      <c r="N105" s="268" t="s">
        <v>710</v>
      </c>
      <c r="O105" s="268" t="s">
        <v>51</v>
      </c>
      <c r="P105" s="268" t="s">
        <v>51</v>
      </c>
      <c r="Q105" s="268" t="s">
        <v>82</v>
      </c>
      <c r="R105" s="268" t="s">
        <v>61</v>
      </c>
      <c r="S105" s="268" t="s">
        <v>62</v>
      </c>
      <c r="T105" s="268" t="s">
        <v>62</v>
      </c>
      <c r="U105" s="269"/>
      <c r="V105" s="269"/>
      <c r="W105" s="269"/>
      <c r="X105" s="269"/>
      <c r="Y105" s="269"/>
      <c r="Z105" s="269"/>
      <c r="AA105" s="269"/>
      <c r="AB105" s="269"/>
      <c r="AC105" s="269"/>
      <c r="AD105" s="269"/>
      <c r="AE105" s="269"/>
      <c r="AF105" s="269"/>
      <c r="AG105" s="269"/>
      <c r="AH105" s="269"/>
      <c r="AI105" s="269"/>
      <c r="AJ105" s="269"/>
      <c r="AK105" s="269"/>
      <c r="AL105" s="269"/>
      <c r="AM105" s="269"/>
      <c r="AN105" s="269"/>
      <c r="AO105" s="269"/>
      <c r="AP105" s="269"/>
      <c r="AQ105" s="269"/>
      <c r="AR105" s="268" t="s">
        <v>51</v>
      </c>
      <c r="AS105" s="268" t="s">
        <v>51</v>
      </c>
      <c r="AT105" s="269"/>
      <c r="AU105" s="268" t="s">
        <v>711</v>
      </c>
      <c r="AV105" s="269">
        <v>79</v>
      </c>
    </row>
    <row r="106" spans="1:48" ht="30" customHeight="1">
      <c r="A106" s="265" t="s">
        <v>696</v>
      </c>
      <c r="B106" s="265" t="s">
        <v>712</v>
      </c>
      <c r="C106" s="265" t="s">
        <v>226</v>
      </c>
      <c r="D106" s="266">
        <v>25</v>
      </c>
      <c r="E106" s="275"/>
      <c r="F106" s="275"/>
      <c r="G106" s="275"/>
      <c r="H106" s="275"/>
      <c r="I106" s="275"/>
      <c r="J106" s="275"/>
      <c r="K106" s="275"/>
      <c r="L106" s="275"/>
      <c r="M106" s="265" t="s">
        <v>713</v>
      </c>
      <c r="N106" s="268" t="s">
        <v>714</v>
      </c>
      <c r="O106" s="268" t="s">
        <v>51</v>
      </c>
      <c r="P106" s="268" t="s">
        <v>51</v>
      </c>
      <c r="Q106" s="268" t="s">
        <v>82</v>
      </c>
      <c r="R106" s="268" t="s">
        <v>61</v>
      </c>
      <c r="S106" s="268" t="s">
        <v>62</v>
      </c>
      <c r="T106" s="268" t="s">
        <v>62</v>
      </c>
      <c r="U106" s="269"/>
      <c r="V106" s="269"/>
      <c r="W106" s="269"/>
      <c r="X106" s="269"/>
      <c r="Y106" s="269"/>
      <c r="Z106" s="269"/>
      <c r="AA106" s="269"/>
      <c r="AB106" s="269"/>
      <c r="AC106" s="269"/>
      <c r="AD106" s="269"/>
      <c r="AE106" s="269"/>
      <c r="AF106" s="269"/>
      <c r="AG106" s="269"/>
      <c r="AH106" s="269"/>
      <c r="AI106" s="269"/>
      <c r="AJ106" s="269"/>
      <c r="AK106" s="269"/>
      <c r="AL106" s="269"/>
      <c r="AM106" s="269"/>
      <c r="AN106" s="269"/>
      <c r="AO106" s="269"/>
      <c r="AP106" s="269"/>
      <c r="AQ106" s="269"/>
      <c r="AR106" s="268" t="s">
        <v>51</v>
      </c>
      <c r="AS106" s="268" t="s">
        <v>51</v>
      </c>
      <c r="AT106" s="269"/>
      <c r="AU106" s="268" t="s">
        <v>715</v>
      </c>
      <c r="AV106" s="269">
        <v>80</v>
      </c>
    </row>
    <row r="107" spans="1:48" ht="30" customHeight="1">
      <c r="A107" s="265" t="s">
        <v>716</v>
      </c>
      <c r="B107" s="265" t="s">
        <v>717</v>
      </c>
      <c r="C107" s="265" t="s">
        <v>226</v>
      </c>
      <c r="D107" s="266">
        <v>9</v>
      </c>
      <c r="E107" s="275"/>
      <c r="F107" s="275"/>
      <c r="G107" s="275"/>
      <c r="H107" s="275"/>
      <c r="I107" s="275"/>
      <c r="J107" s="275"/>
      <c r="K107" s="275"/>
      <c r="L107" s="275"/>
      <c r="M107" s="265" t="s">
        <v>718</v>
      </c>
      <c r="N107" s="268" t="s">
        <v>719</v>
      </c>
      <c r="O107" s="268" t="s">
        <v>51</v>
      </c>
      <c r="P107" s="268" t="s">
        <v>51</v>
      </c>
      <c r="Q107" s="268" t="s">
        <v>82</v>
      </c>
      <c r="R107" s="268" t="s">
        <v>61</v>
      </c>
      <c r="S107" s="268" t="s">
        <v>62</v>
      </c>
      <c r="T107" s="268" t="s">
        <v>62</v>
      </c>
      <c r="U107" s="269"/>
      <c r="V107" s="269"/>
      <c r="W107" s="269"/>
      <c r="X107" s="269"/>
      <c r="Y107" s="269"/>
      <c r="Z107" s="269"/>
      <c r="AA107" s="269"/>
      <c r="AB107" s="269"/>
      <c r="AC107" s="269"/>
      <c r="AD107" s="269"/>
      <c r="AE107" s="269"/>
      <c r="AF107" s="269"/>
      <c r="AG107" s="269"/>
      <c r="AH107" s="269"/>
      <c r="AI107" s="269"/>
      <c r="AJ107" s="269"/>
      <c r="AK107" s="269"/>
      <c r="AL107" s="269"/>
      <c r="AM107" s="269"/>
      <c r="AN107" s="269"/>
      <c r="AO107" s="269"/>
      <c r="AP107" s="269"/>
      <c r="AQ107" s="269"/>
      <c r="AR107" s="268" t="s">
        <v>51</v>
      </c>
      <c r="AS107" s="268" t="s">
        <v>51</v>
      </c>
      <c r="AT107" s="269"/>
      <c r="AU107" s="268" t="s">
        <v>720</v>
      </c>
      <c r="AV107" s="269">
        <v>81</v>
      </c>
    </row>
    <row r="108" spans="1:48" ht="30" customHeight="1">
      <c r="A108" s="265" t="s">
        <v>716</v>
      </c>
      <c r="B108" s="265" t="s">
        <v>721</v>
      </c>
      <c r="C108" s="265" t="s">
        <v>226</v>
      </c>
      <c r="D108" s="266">
        <v>3</v>
      </c>
      <c r="E108" s="275"/>
      <c r="F108" s="275"/>
      <c r="G108" s="275"/>
      <c r="H108" s="275"/>
      <c r="I108" s="275"/>
      <c r="J108" s="275"/>
      <c r="K108" s="275"/>
      <c r="L108" s="275"/>
      <c r="M108" s="265" t="s">
        <v>722</v>
      </c>
      <c r="N108" s="268" t="s">
        <v>723</v>
      </c>
      <c r="O108" s="268" t="s">
        <v>51</v>
      </c>
      <c r="P108" s="268" t="s">
        <v>51</v>
      </c>
      <c r="Q108" s="268" t="s">
        <v>82</v>
      </c>
      <c r="R108" s="268" t="s">
        <v>61</v>
      </c>
      <c r="S108" s="268" t="s">
        <v>62</v>
      </c>
      <c r="T108" s="268" t="s">
        <v>62</v>
      </c>
      <c r="U108" s="269"/>
      <c r="V108" s="269"/>
      <c r="W108" s="269"/>
      <c r="X108" s="269"/>
      <c r="Y108" s="269"/>
      <c r="Z108" s="269"/>
      <c r="AA108" s="269"/>
      <c r="AB108" s="269"/>
      <c r="AC108" s="269"/>
      <c r="AD108" s="269"/>
      <c r="AE108" s="269"/>
      <c r="AF108" s="269"/>
      <c r="AG108" s="269"/>
      <c r="AH108" s="269"/>
      <c r="AI108" s="269"/>
      <c r="AJ108" s="269"/>
      <c r="AK108" s="269"/>
      <c r="AL108" s="269"/>
      <c r="AM108" s="269"/>
      <c r="AN108" s="269"/>
      <c r="AO108" s="269"/>
      <c r="AP108" s="269"/>
      <c r="AQ108" s="269"/>
      <c r="AR108" s="268" t="s">
        <v>51</v>
      </c>
      <c r="AS108" s="268" t="s">
        <v>51</v>
      </c>
      <c r="AT108" s="269"/>
      <c r="AU108" s="268" t="s">
        <v>724</v>
      </c>
      <c r="AV108" s="269">
        <v>82</v>
      </c>
    </row>
    <row r="109" spans="1:48" ht="30" customHeight="1">
      <c r="A109" s="265" t="s">
        <v>725</v>
      </c>
      <c r="B109" s="265" t="s">
        <v>51</v>
      </c>
      <c r="C109" s="265" t="s">
        <v>144</v>
      </c>
      <c r="D109" s="266">
        <v>78</v>
      </c>
      <c r="E109" s="275"/>
      <c r="F109" s="275"/>
      <c r="G109" s="275"/>
      <c r="H109" s="275"/>
      <c r="I109" s="275"/>
      <c r="J109" s="275"/>
      <c r="K109" s="275"/>
      <c r="L109" s="275"/>
      <c r="M109" s="265" t="s">
        <v>726</v>
      </c>
      <c r="N109" s="268" t="s">
        <v>727</v>
      </c>
      <c r="O109" s="268" t="s">
        <v>51</v>
      </c>
      <c r="P109" s="268" t="s">
        <v>51</v>
      </c>
      <c r="Q109" s="268" t="s">
        <v>82</v>
      </c>
      <c r="R109" s="268" t="s">
        <v>61</v>
      </c>
      <c r="S109" s="268" t="s">
        <v>62</v>
      </c>
      <c r="T109" s="268" t="s">
        <v>62</v>
      </c>
      <c r="U109" s="269"/>
      <c r="V109" s="269"/>
      <c r="W109" s="269"/>
      <c r="X109" s="269"/>
      <c r="Y109" s="269"/>
      <c r="Z109" s="269"/>
      <c r="AA109" s="269"/>
      <c r="AB109" s="269"/>
      <c r="AC109" s="269"/>
      <c r="AD109" s="269"/>
      <c r="AE109" s="269"/>
      <c r="AF109" s="269"/>
      <c r="AG109" s="269"/>
      <c r="AH109" s="269"/>
      <c r="AI109" s="269"/>
      <c r="AJ109" s="269"/>
      <c r="AK109" s="269"/>
      <c r="AL109" s="269"/>
      <c r="AM109" s="269"/>
      <c r="AN109" s="269"/>
      <c r="AO109" s="269"/>
      <c r="AP109" s="269"/>
      <c r="AQ109" s="269"/>
      <c r="AR109" s="268" t="s">
        <v>51</v>
      </c>
      <c r="AS109" s="268" t="s">
        <v>51</v>
      </c>
      <c r="AT109" s="269"/>
      <c r="AU109" s="268" t="s">
        <v>728</v>
      </c>
      <c r="AV109" s="269">
        <v>83</v>
      </c>
    </row>
    <row r="110" spans="1:48" ht="30" customHeight="1">
      <c r="A110" s="265" t="s">
        <v>729</v>
      </c>
      <c r="B110" s="265" t="s">
        <v>730</v>
      </c>
      <c r="C110" s="265" t="s">
        <v>144</v>
      </c>
      <c r="D110" s="266">
        <v>68</v>
      </c>
      <c r="E110" s="275"/>
      <c r="F110" s="275"/>
      <c r="G110" s="275"/>
      <c r="H110" s="275"/>
      <c r="I110" s="275"/>
      <c r="J110" s="275"/>
      <c r="K110" s="275"/>
      <c r="L110" s="275"/>
      <c r="M110" s="265" t="s">
        <v>731</v>
      </c>
      <c r="N110" s="268" t="s">
        <v>732</v>
      </c>
      <c r="O110" s="268" t="s">
        <v>51</v>
      </c>
      <c r="P110" s="268" t="s">
        <v>51</v>
      </c>
      <c r="Q110" s="268" t="s">
        <v>82</v>
      </c>
      <c r="R110" s="268" t="s">
        <v>61</v>
      </c>
      <c r="S110" s="268" t="s">
        <v>62</v>
      </c>
      <c r="T110" s="268" t="s">
        <v>62</v>
      </c>
      <c r="U110" s="269"/>
      <c r="V110" s="269"/>
      <c r="W110" s="269"/>
      <c r="X110" s="269"/>
      <c r="Y110" s="269"/>
      <c r="Z110" s="269"/>
      <c r="AA110" s="269"/>
      <c r="AB110" s="269"/>
      <c r="AC110" s="269"/>
      <c r="AD110" s="269"/>
      <c r="AE110" s="269"/>
      <c r="AF110" s="269"/>
      <c r="AG110" s="269"/>
      <c r="AH110" s="269"/>
      <c r="AI110" s="269"/>
      <c r="AJ110" s="269"/>
      <c r="AK110" s="269"/>
      <c r="AL110" s="269"/>
      <c r="AM110" s="269"/>
      <c r="AN110" s="269"/>
      <c r="AO110" s="269"/>
      <c r="AP110" s="269"/>
      <c r="AQ110" s="269"/>
      <c r="AR110" s="268" t="s">
        <v>51</v>
      </c>
      <c r="AS110" s="268" t="s">
        <v>51</v>
      </c>
      <c r="AT110" s="269"/>
      <c r="AU110" s="268" t="s">
        <v>733</v>
      </c>
      <c r="AV110" s="269">
        <v>84</v>
      </c>
    </row>
    <row r="111" spans="1:48" ht="30" customHeight="1">
      <c r="A111" s="265" t="s">
        <v>729</v>
      </c>
      <c r="B111" s="265" t="s">
        <v>734</v>
      </c>
      <c r="C111" s="265" t="s">
        <v>144</v>
      </c>
      <c r="D111" s="266">
        <v>8</v>
      </c>
      <c r="E111" s="275"/>
      <c r="F111" s="275"/>
      <c r="G111" s="275"/>
      <c r="H111" s="275"/>
      <c r="I111" s="275"/>
      <c r="J111" s="275"/>
      <c r="K111" s="275"/>
      <c r="L111" s="275"/>
      <c r="M111" s="265" t="s">
        <v>735</v>
      </c>
      <c r="N111" s="268" t="s">
        <v>736</v>
      </c>
      <c r="O111" s="268" t="s">
        <v>51</v>
      </c>
      <c r="P111" s="268" t="s">
        <v>51</v>
      </c>
      <c r="Q111" s="268" t="s">
        <v>82</v>
      </c>
      <c r="R111" s="268" t="s">
        <v>61</v>
      </c>
      <c r="S111" s="268" t="s">
        <v>62</v>
      </c>
      <c r="T111" s="268" t="s">
        <v>62</v>
      </c>
      <c r="U111" s="269"/>
      <c r="V111" s="269"/>
      <c r="W111" s="269"/>
      <c r="X111" s="269"/>
      <c r="Y111" s="269"/>
      <c r="Z111" s="269"/>
      <c r="AA111" s="269"/>
      <c r="AB111" s="269"/>
      <c r="AC111" s="269"/>
      <c r="AD111" s="269"/>
      <c r="AE111" s="269"/>
      <c r="AF111" s="269"/>
      <c r="AG111" s="269"/>
      <c r="AH111" s="269"/>
      <c r="AI111" s="269"/>
      <c r="AJ111" s="269"/>
      <c r="AK111" s="269"/>
      <c r="AL111" s="269"/>
      <c r="AM111" s="269"/>
      <c r="AN111" s="269"/>
      <c r="AO111" s="269"/>
      <c r="AP111" s="269"/>
      <c r="AQ111" s="269"/>
      <c r="AR111" s="268" t="s">
        <v>51</v>
      </c>
      <c r="AS111" s="268" t="s">
        <v>51</v>
      </c>
      <c r="AT111" s="269"/>
      <c r="AU111" s="268" t="s">
        <v>737</v>
      </c>
      <c r="AV111" s="269">
        <v>85</v>
      </c>
    </row>
    <row r="112" spans="1:48" ht="30" customHeight="1">
      <c r="A112" s="265" t="s">
        <v>729</v>
      </c>
      <c r="B112" s="265" t="s">
        <v>738</v>
      </c>
      <c r="C112" s="265" t="s">
        <v>144</v>
      </c>
      <c r="D112" s="266">
        <v>2</v>
      </c>
      <c r="E112" s="275"/>
      <c r="F112" s="275"/>
      <c r="G112" s="275"/>
      <c r="H112" s="275"/>
      <c r="I112" s="275"/>
      <c r="J112" s="275"/>
      <c r="K112" s="275"/>
      <c r="L112" s="275"/>
      <c r="M112" s="265" t="s">
        <v>739</v>
      </c>
      <c r="N112" s="268" t="s">
        <v>740</v>
      </c>
      <c r="O112" s="268" t="s">
        <v>51</v>
      </c>
      <c r="P112" s="268" t="s">
        <v>51</v>
      </c>
      <c r="Q112" s="268" t="s">
        <v>82</v>
      </c>
      <c r="R112" s="268" t="s">
        <v>61</v>
      </c>
      <c r="S112" s="268" t="s">
        <v>62</v>
      </c>
      <c r="T112" s="268" t="s">
        <v>62</v>
      </c>
      <c r="U112" s="269"/>
      <c r="V112" s="269"/>
      <c r="W112" s="269"/>
      <c r="X112" s="269"/>
      <c r="Y112" s="269"/>
      <c r="Z112" s="269"/>
      <c r="AA112" s="269"/>
      <c r="AB112" s="269"/>
      <c r="AC112" s="269"/>
      <c r="AD112" s="269"/>
      <c r="AE112" s="269"/>
      <c r="AF112" s="269"/>
      <c r="AG112" s="269"/>
      <c r="AH112" s="269"/>
      <c r="AI112" s="269"/>
      <c r="AJ112" s="269"/>
      <c r="AK112" s="269"/>
      <c r="AL112" s="269"/>
      <c r="AM112" s="269"/>
      <c r="AN112" s="269"/>
      <c r="AO112" s="269"/>
      <c r="AP112" s="269"/>
      <c r="AQ112" s="269"/>
      <c r="AR112" s="268" t="s">
        <v>51</v>
      </c>
      <c r="AS112" s="268" t="s">
        <v>51</v>
      </c>
      <c r="AT112" s="269"/>
      <c r="AU112" s="268" t="s">
        <v>741</v>
      </c>
      <c r="AV112" s="269">
        <v>86</v>
      </c>
    </row>
    <row r="113" spans="1:48" ht="30" customHeight="1">
      <c r="A113" s="265" t="s">
        <v>742</v>
      </c>
      <c r="B113" s="265" t="s">
        <v>743</v>
      </c>
      <c r="C113" s="265" t="s">
        <v>144</v>
      </c>
      <c r="D113" s="266">
        <v>103</v>
      </c>
      <c r="E113" s="275"/>
      <c r="F113" s="275"/>
      <c r="G113" s="275"/>
      <c r="H113" s="275"/>
      <c r="I113" s="275"/>
      <c r="J113" s="275"/>
      <c r="K113" s="275"/>
      <c r="L113" s="275"/>
      <c r="M113" s="265" t="s">
        <v>744</v>
      </c>
      <c r="N113" s="268" t="s">
        <v>745</v>
      </c>
      <c r="O113" s="268" t="s">
        <v>51</v>
      </c>
      <c r="P113" s="268" t="s">
        <v>51</v>
      </c>
      <c r="Q113" s="268" t="s">
        <v>82</v>
      </c>
      <c r="R113" s="268" t="s">
        <v>61</v>
      </c>
      <c r="S113" s="268" t="s">
        <v>62</v>
      </c>
      <c r="T113" s="268" t="s">
        <v>62</v>
      </c>
      <c r="U113" s="269"/>
      <c r="V113" s="269"/>
      <c r="W113" s="269"/>
      <c r="X113" s="269"/>
      <c r="Y113" s="269"/>
      <c r="Z113" s="269"/>
      <c r="AA113" s="269"/>
      <c r="AB113" s="269"/>
      <c r="AC113" s="269"/>
      <c r="AD113" s="269"/>
      <c r="AE113" s="269"/>
      <c r="AF113" s="269"/>
      <c r="AG113" s="269"/>
      <c r="AH113" s="269"/>
      <c r="AI113" s="269"/>
      <c r="AJ113" s="269"/>
      <c r="AK113" s="269"/>
      <c r="AL113" s="269"/>
      <c r="AM113" s="269"/>
      <c r="AN113" s="269"/>
      <c r="AO113" s="269"/>
      <c r="AP113" s="269"/>
      <c r="AQ113" s="269"/>
      <c r="AR113" s="268" t="s">
        <v>51</v>
      </c>
      <c r="AS113" s="268" t="s">
        <v>51</v>
      </c>
      <c r="AT113" s="269"/>
      <c r="AU113" s="268" t="s">
        <v>746</v>
      </c>
      <c r="AV113" s="269">
        <v>87</v>
      </c>
    </row>
    <row r="114" spans="1:48" ht="30" customHeight="1">
      <c r="A114" s="265" t="s">
        <v>742</v>
      </c>
      <c r="B114" s="265" t="s">
        <v>747</v>
      </c>
      <c r="C114" s="265" t="s">
        <v>144</v>
      </c>
      <c r="D114" s="266">
        <v>27</v>
      </c>
      <c r="E114" s="275"/>
      <c r="F114" s="275"/>
      <c r="G114" s="275"/>
      <c r="H114" s="275"/>
      <c r="I114" s="275"/>
      <c r="J114" s="275"/>
      <c r="K114" s="275"/>
      <c r="L114" s="275"/>
      <c r="M114" s="265" t="s">
        <v>748</v>
      </c>
      <c r="N114" s="268" t="s">
        <v>749</v>
      </c>
      <c r="O114" s="268" t="s">
        <v>51</v>
      </c>
      <c r="P114" s="268" t="s">
        <v>51</v>
      </c>
      <c r="Q114" s="268" t="s">
        <v>82</v>
      </c>
      <c r="R114" s="268" t="s">
        <v>61</v>
      </c>
      <c r="S114" s="268" t="s">
        <v>62</v>
      </c>
      <c r="T114" s="268" t="s">
        <v>62</v>
      </c>
      <c r="U114" s="269"/>
      <c r="V114" s="269"/>
      <c r="W114" s="269"/>
      <c r="X114" s="269"/>
      <c r="Y114" s="269"/>
      <c r="Z114" s="269"/>
      <c r="AA114" s="269"/>
      <c r="AB114" s="269"/>
      <c r="AC114" s="269"/>
      <c r="AD114" s="269"/>
      <c r="AE114" s="269"/>
      <c r="AF114" s="269"/>
      <c r="AG114" s="269"/>
      <c r="AH114" s="269"/>
      <c r="AI114" s="269"/>
      <c r="AJ114" s="269"/>
      <c r="AK114" s="269"/>
      <c r="AL114" s="269"/>
      <c r="AM114" s="269"/>
      <c r="AN114" s="269"/>
      <c r="AO114" s="269"/>
      <c r="AP114" s="269"/>
      <c r="AQ114" s="269"/>
      <c r="AR114" s="268" t="s">
        <v>51</v>
      </c>
      <c r="AS114" s="268" t="s">
        <v>51</v>
      </c>
      <c r="AT114" s="269"/>
      <c r="AU114" s="268" t="s">
        <v>750</v>
      </c>
      <c r="AV114" s="269">
        <v>88</v>
      </c>
    </row>
    <row r="115" spans="1:48" ht="30" customHeight="1">
      <c r="A115" s="265" t="s">
        <v>742</v>
      </c>
      <c r="B115" s="265" t="s">
        <v>751</v>
      </c>
      <c r="C115" s="265" t="s">
        <v>144</v>
      </c>
      <c r="D115" s="266">
        <v>16</v>
      </c>
      <c r="E115" s="275"/>
      <c r="F115" s="275"/>
      <c r="G115" s="275"/>
      <c r="H115" s="275"/>
      <c r="I115" s="275"/>
      <c r="J115" s="275"/>
      <c r="K115" s="275"/>
      <c r="L115" s="275"/>
      <c r="M115" s="265" t="s">
        <v>752</v>
      </c>
      <c r="N115" s="268" t="s">
        <v>753</v>
      </c>
      <c r="O115" s="268" t="s">
        <v>51</v>
      </c>
      <c r="P115" s="268" t="s">
        <v>51</v>
      </c>
      <c r="Q115" s="268" t="s">
        <v>82</v>
      </c>
      <c r="R115" s="268" t="s">
        <v>61</v>
      </c>
      <c r="S115" s="268" t="s">
        <v>62</v>
      </c>
      <c r="T115" s="268" t="s">
        <v>62</v>
      </c>
      <c r="U115" s="269"/>
      <c r="V115" s="269"/>
      <c r="W115" s="269"/>
      <c r="X115" s="269"/>
      <c r="Y115" s="269"/>
      <c r="Z115" s="269"/>
      <c r="AA115" s="269"/>
      <c r="AB115" s="269"/>
      <c r="AC115" s="269"/>
      <c r="AD115" s="269"/>
      <c r="AE115" s="269"/>
      <c r="AF115" s="269"/>
      <c r="AG115" s="269"/>
      <c r="AH115" s="269"/>
      <c r="AI115" s="269"/>
      <c r="AJ115" s="269"/>
      <c r="AK115" s="269"/>
      <c r="AL115" s="269"/>
      <c r="AM115" s="269"/>
      <c r="AN115" s="269"/>
      <c r="AO115" s="269"/>
      <c r="AP115" s="269"/>
      <c r="AQ115" s="269"/>
      <c r="AR115" s="268" t="s">
        <v>51</v>
      </c>
      <c r="AS115" s="268" t="s">
        <v>51</v>
      </c>
      <c r="AT115" s="269"/>
      <c r="AU115" s="268" t="s">
        <v>754</v>
      </c>
      <c r="AV115" s="269">
        <v>89</v>
      </c>
    </row>
    <row r="116" spans="1:48" ht="30" customHeight="1">
      <c r="A116" s="265" t="s">
        <v>742</v>
      </c>
      <c r="B116" s="265" t="s">
        <v>755</v>
      </c>
      <c r="C116" s="265" t="s">
        <v>144</v>
      </c>
      <c r="D116" s="266">
        <v>17</v>
      </c>
      <c r="E116" s="275"/>
      <c r="F116" s="275"/>
      <c r="G116" s="275"/>
      <c r="H116" s="275"/>
      <c r="I116" s="275"/>
      <c r="J116" s="275"/>
      <c r="K116" s="275"/>
      <c r="L116" s="275"/>
      <c r="M116" s="265" t="s">
        <v>756</v>
      </c>
      <c r="N116" s="268" t="s">
        <v>757</v>
      </c>
      <c r="O116" s="268" t="s">
        <v>51</v>
      </c>
      <c r="P116" s="268" t="s">
        <v>51</v>
      </c>
      <c r="Q116" s="268" t="s">
        <v>82</v>
      </c>
      <c r="R116" s="268" t="s">
        <v>61</v>
      </c>
      <c r="S116" s="268" t="s">
        <v>62</v>
      </c>
      <c r="T116" s="268" t="s">
        <v>62</v>
      </c>
      <c r="U116" s="269"/>
      <c r="V116" s="269"/>
      <c r="W116" s="269"/>
      <c r="X116" s="269"/>
      <c r="Y116" s="269"/>
      <c r="Z116" s="269"/>
      <c r="AA116" s="269"/>
      <c r="AB116" s="269"/>
      <c r="AC116" s="269"/>
      <c r="AD116" s="269"/>
      <c r="AE116" s="269"/>
      <c r="AF116" s="269"/>
      <c r="AG116" s="269"/>
      <c r="AH116" s="269"/>
      <c r="AI116" s="269"/>
      <c r="AJ116" s="269"/>
      <c r="AK116" s="269"/>
      <c r="AL116" s="269"/>
      <c r="AM116" s="269"/>
      <c r="AN116" s="269"/>
      <c r="AO116" s="269"/>
      <c r="AP116" s="269"/>
      <c r="AQ116" s="269"/>
      <c r="AR116" s="268" t="s">
        <v>51</v>
      </c>
      <c r="AS116" s="268" t="s">
        <v>51</v>
      </c>
      <c r="AT116" s="269"/>
      <c r="AU116" s="268" t="s">
        <v>758</v>
      </c>
      <c r="AV116" s="269">
        <v>90</v>
      </c>
    </row>
    <row r="117" spans="1:48" ht="30" customHeight="1">
      <c r="A117" s="265" t="s">
        <v>742</v>
      </c>
      <c r="B117" s="265" t="s">
        <v>759</v>
      </c>
      <c r="C117" s="265" t="s">
        <v>144</v>
      </c>
      <c r="D117" s="266">
        <v>37</v>
      </c>
      <c r="E117" s="275"/>
      <c r="F117" s="275"/>
      <c r="G117" s="275"/>
      <c r="H117" s="275"/>
      <c r="I117" s="275"/>
      <c r="J117" s="275"/>
      <c r="K117" s="275"/>
      <c r="L117" s="275"/>
      <c r="M117" s="265" t="s">
        <v>760</v>
      </c>
      <c r="N117" s="268" t="s">
        <v>761</v>
      </c>
      <c r="O117" s="268" t="s">
        <v>51</v>
      </c>
      <c r="P117" s="268" t="s">
        <v>51</v>
      </c>
      <c r="Q117" s="268" t="s">
        <v>82</v>
      </c>
      <c r="R117" s="268" t="s">
        <v>61</v>
      </c>
      <c r="S117" s="268" t="s">
        <v>62</v>
      </c>
      <c r="T117" s="268" t="s">
        <v>62</v>
      </c>
      <c r="U117" s="269"/>
      <c r="V117" s="269"/>
      <c r="W117" s="269"/>
      <c r="X117" s="269"/>
      <c r="Y117" s="269"/>
      <c r="Z117" s="269"/>
      <c r="AA117" s="269"/>
      <c r="AB117" s="269"/>
      <c r="AC117" s="269"/>
      <c r="AD117" s="269"/>
      <c r="AE117" s="269"/>
      <c r="AF117" s="269"/>
      <c r="AG117" s="269"/>
      <c r="AH117" s="269"/>
      <c r="AI117" s="269"/>
      <c r="AJ117" s="269"/>
      <c r="AK117" s="269"/>
      <c r="AL117" s="269"/>
      <c r="AM117" s="269"/>
      <c r="AN117" s="269"/>
      <c r="AO117" s="269"/>
      <c r="AP117" s="269"/>
      <c r="AQ117" s="269"/>
      <c r="AR117" s="268" t="s">
        <v>51</v>
      </c>
      <c r="AS117" s="268" t="s">
        <v>51</v>
      </c>
      <c r="AT117" s="269"/>
      <c r="AU117" s="268" t="s">
        <v>762</v>
      </c>
      <c r="AV117" s="269">
        <v>91</v>
      </c>
    </row>
    <row r="118" spans="1:48" ht="30" customHeight="1">
      <c r="A118" s="265" t="s">
        <v>742</v>
      </c>
      <c r="B118" s="265" t="s">
        <v>763</v>
      </c>
      <c r="C118" s="265" t="s">
        <v>144</v>
      </c>
      <c r="D118" s="266">
        <v>26</v>
      </c>
      <c r="E118" s="275"/>
      <c r="F118" s="275"/>
      <c r="G118" s="275"/>
      <c r="H118" s="275"/>
      <c r="I118" s="275"/>
      <c r="J118" s="275"/>
      <c r="K118" s="275"/>
      <c r="L118" s="275"/>
      <c r="M118" s="265" t="s">
        <v>764</v>
      </c>
      <c r="N118" s="268" t="s">
        <v>765</v>
      </c>
      <c r="O118" s="268" t="s">
        <v>51</v>
      </c>
      <c r="P118" s="268" t="s">
        <v>51</v>
      </c>
      <c r="Q118" s="268" t="s">
        <v>82</v>
      </c>
      <c r="R118" s="268" t="s">
        <v>61</v>
      </c>
      <c r="S118" s="268" t="s">
        <v>62</v>
      </c>
      <c r="T118" s="268" t="s">
        <v>62</v>
      </c>
      <c r="U118" s="269"/>
      <c r="V118" s="269"/>
      <c r="W118" s="269"/>
      <c r="X118" s="269"/>
      <c r="Y118" s="269"/>
      <c r="Z118" s="269"/>
      <c r="AA118" s="269"/>
      <c r="AB118" s="269"/>
      <c r="AC118" s="269"/>
      <c r="AD118" s="269"/>
      <c r="AE118" s="269"/>
      <c r="AF118" s="269"/>
      <c r="AG118" s="269"/>
      <c r="AH118" s="269"/>
      <c r="AI118" s="269"/>
      <c r="AJ118" s="269"/>
      <c r="AK118" s="269"/>
      <c r="AL118" s="269"/>
      <c r="AM118" s="269"/>
      <c r="AN118" s="269"/>
      <c r="AO118" s="269"/>
      <c r="AP118" s="269"/>
      <c r="AQ118" s="269"/>
      <c r="AR118" s="268" t="s">
        <v>51</v>
      </c>
      <c r="AS118" s="268" t="s">
        <v>51</v>
      </c>
      <c r="AT118" s="269"/>
      <c r="AU118" s="268" t="s">
        <v>766</v>
      </c>
      <c r="AV118" s="269">
        <v>92</v>
      </c>
    </row>
    <row r="119" spans="1:48" ht="30" customHeight="1">
      <c r="A119" s="265" t="s">
        <v>742</v>
      </c>
      <c r="B119" s="265" t="s">
        <v>767</v>
      </c>
      <c r="C119" s="265" t="s">
        <v>144</v>
      </c>
      <c r="D119" s="266">
        <v>17</v>
      </c>
      <c r="E119" s="275"/>
      <c r="F119" s="275"/>
      <c r="G119" s="275"/>
      <c r="H119" s="275"/>
      <c r="I119" s="275"/>
      <c r="J119" s="275"/>
      <c r="K119" s="275"/>
      <c r="L119" s="275"/>
      <c r="M119" s="265" t="s">
        <v>768</v>
      </c>
      <c r="N119" s="268" t="s">
        <v>769</v>
      </c>
      <c r="O119" s="268" t="s">
        <v>51</v>
      </c>
      <c r="P119" s="268" t="s">
        <v>51</v>
      </c>
      <c r="Q119" s="268" t="s">
        <v>82</v>
      </c>
      <c r="R119" s="268" t="s">
        <v>61</v>
      </c>
      <c r="S119" s="268" t="s">
        <v>62</v>
      </c>
      <c r="T119" s="268" t="s">
        <v>62</v>
      </c>
      <c r="U119" s="269"/>
      <c r="V119" s="269"/>
      <c r="W119" s="269"/>
      <c r="X119" s="269"/>
      <c r="Y119" s="269"/>
      <c r="Z119" s="269"/>
      <c r="AA119" s="269"/>
      <c r="AB119" s="269"/>
      <c r="AC119" s="269"/>
      <c r="AD119" s="269"/>
      <c r="AE119" s="269"/>
      <c r="AF119" s="269"/>
      <c r="AG119" s="269"/>
      <c r="AH119" s="269"/>
      <c r="AI119" s="269"/>
      <c r="AJ119" s="269"/>
      <c r="AK119" s="269"/>
      <c r="AL119" s="269"/>
      <c r="AM119" s="269"/>
      <c r="AN119" s="269"/>
      <c r="AO119" s="269"/>
      <c r="AP119" s="269"/>
      <c r="AQ119" s="269"/>
      <c r="AR119" s="268" t="s">
        <v>51</v>
      </c>
      <c r="AS119" s="268" t="s">
        <v>51</v>
      </c>
      <c r="AT119" s="269"/>
      <c r="AU119" s="268" t="s">
        <v>770</v>
      </c>
      <c r="AV119" s="269">
        <v>93</v>
      </c>
    </row>
    <row r="120" spans="1:48" ht="30" customHeight="1">
      <c r="A120" s="265" t="s">
        <v>771</v>
      </c>
      <c r="B120" s="265" t="s">
        <v>712</v>
      </c>
      <c r="C120" s="265" t="s">
        <v>226</v>
      </c>
      <c r="D120" s="266">
        <v>3</v>
      </c>
      <c r="E120" s="275"/>
      <c r="F120" s="275"/>
      <c r="G120" s="275"/>
      <c r="H120" s="275"/>
      <c r="I120" s="275"/>
      <c r="J120" s="275"/>
      <c r="K120" s="275"/>
      <c r="L120" s="275"/>
      <c r="M120" s="265" t="s">
        <v>772</v>
      </c>
      <c r="N120" s="268" t="s">
        <v>773</v>
      </c>
      <c r="O120" s="268" t="s">
        <v>51</v>
      </c>
      <c r="P120" s="268" t="s">
        <v>51</v>
      </c>
      <c r="Q120" s="268" t="s">
        <v>82</v>
      </c>
      <c r="R120" s="268" t="s">
        <v>61</v>
      </c>
      <c r="S120" s="268" t="s">
        <v>62</v>
      </c>
      <c r="T120" s="268" t="s">
        <v>62</v>
      </c>
      <c r="U120" s="269"/>
      <c r="V120" s="269"/>
      <c r="W120" s="269"/>
      <c r="X120" s="269"/>
      <c r="Y120" s="269"/>
      <c r="Z120" s="269"/>
      <c r="AA120" s="269"/>
      <c r="AB120" s="269"/>
      <c r="AC120" s="269"/>
      <c r="AD120" s="269"/>
      <c r="AE120" s="269"/>
      <c r="AF120" s="269"/>
      <c r="AG120" s="269"/>
      <c r="AH120" s="269"/>
      <c r="AI120" s="269"/>
      <c r="AJ120" s="269"/>
      <c r="AK120" s="269"/>
      <c r="AL120" s="269"/>
      <c r="AM120" s="269"/>
      <c r="AN120" s="269"/>
      <c r="AO120" s="269"/>
      <c r="AP120" s="269"/>
      <c r="AQ120" s="269"/>
      <c r="AR120" s="268" t="s">
        <v>51</v>
      </c>
      <c r="AS120" s="268" t="s">
        <v>51</v>
      </c>
      <c r="AT120" s="269"/>
      <c r="AU120" s="268" t="s">
        <v>774</v>
      </c>
      <c r="AV120" s="269">
        <v>94</v>
      </c>
    </row>
    <row r="121" spans="1:48" ht="30" customHeight="1">
      <c r="A121" s="265" t="s">
        <v>353</v>
      </c>
      <c r="B121" s="265" t="s">
        <v>524</v>
      </c>
      <c r="C121" s="265" t="s">
        <v>350</v>
      </c>
      <c r="D121" s="266" t="e">
        <f>#REF!</f>
        <v>#REF!</v>
      </c>
      <c r="E121" s="275"/>
      <c r="F121" s="275"/>
      <c r="G121" s="275"/>
      <c r="H121" s="275"/>
      <c r="I121" s="275"/>
      <c r="J121" s="275"/>
      <c r="K121" s="275"/>
      <c r="L121" s="275"/>
      <c r="M121" s="265" t="s">
        <v>51</v>
      </c>
      <c r="N121" s="268" t="s">
        <v>525</v>
      </c>
      <c r="O121" s="268" t="s">
        <v>51</v>
      </c>
      <c r="P121" s="268" t="s">
        <v>51</v>
      </c>
      <c r="Q121" s="268" t="s">
        <v>82</v>
      </c>
      <c r="R121" s="268" t="s">
        <v>62</v>
      </c>
      <c r="S121" s="268" t="s">
        <v>62</v>
      </c>
      <c r="T121" s="268" t="s">
        <v>61</v>
      </c>
      <c r="U121" s="269"/>
      <c r="V121" s="269"/>
      <c r="W121" s="269"/>
      <c r="X121" s="269"/>
      <c r="Y121" s="269">
        <v>2</v>
      </c>
      <c r="Z121" s="269"/>
      <c r="AA121" s="269"/>
      <c r="AB121" s="269"/>
      <c r="AC121" s="269"/>
      <c r="AD121" s="269"/>
      <c r="AE121" s="269"/>
      <c r="AF121" s="269"/>
      <c r="AG121" s="269"/>
      <c r="AH121" s="269"/>
      <c r="AI121" s="269"/>
      <c r="AJ121" s="269"/>
      <c r="AK121" s="269"/>
      <c r="AL121" s="269"/>
      <c r="AM121" s="269"/>
      <c r="AN121" s="269"/>
      <c r="AO121" s="269"/>
      <c r="AP121" s="269"/>
      <c r="AQ121" s="269"/>
      <c r="AR121" s="268" t="s">
        <v>51</v>
      </c>
      <c r="AS121" s="268" t="s">
        <v>51</v>
      </c>
      <c r="AT121" s="269"/>
      <c r="AU121" s="268" t="s">
        <v>775</v>
      </c>
      <c r="AV121" s="269">
        <v>95</v>
      </c>
    </row>
    <row r="122" spans="1:48" ht="30" customHeight="1">
      <c r="A122" s="265" t="s">
        <v>527</v>
      </c>
      <c r="B122" s="265" t="s">
        <v>524</v>
      </c>
      <c r="C122" s="265" t="s">
        <v>350</v>
      </c>
      <c r="D122" s="266" t="e">
        <f>#REF!</f>
        <v>#REF!</v>
      </c>
      <c r="E122" s="275"/>
      <c r="F122" s="275"/>
      <c r="G122" s="275"/>
      <c r="H122" s="275"/>
      <c r="I122" s="275"/>
      <c r="J122" s="275"/>
      <c r="K122" s="275"/>
      <c r="L122" s="275"/>
      <c r="M122" s="265" t="s">
        <v>51</v>
      </c>
      <c r="N122" s="268" t="s">
        <v>528</v>
      </c>
      <c r="O122" s="268" t="s">
        <v>51</v>
      </c>
      <c r="P122" s="268" t="s">
        <v>51</v>
      </c>
      <c r="Q122" s="268" t="s">
        <v>82</v>
      </c>
      <c r="R122" s="268" t="s">
        <v>62</v>
      </c>
      <c r="S122" s="268" t="s">
        <v>62</v>
      </c>
      <c r="T122" s="268" t="s">
        <v>61</v>
      </c>
      <c r="U122" s="269"/>
      <c r="V122" s="269"/>
      <c r="W122" s="269"/>
      <c r="X122" s="269"/>
      <c r="Y122" s="269">
        <v>2</v>
      </c>
      <c r="Z122" s="269"/>
      <c r="AA122" s="269"/>
      <c r="AB122" s="269"/>
      <c r="AC122" s="269"/>
      <c r="AD122" s="269"/>
      <c r="AE122" s="269"/>
      <c r="AF122" s="269"/>
      <c r="AG122" s="269"/>
      <c r="AH122" s="269"/>
      <c r="AI122" s="269"/>
      <c r="AJ122" s="269"/>
      <c r="AK122" s="269"/>
      <c r="AL122" s="269"/>
      <c r="AM122" s="269"/>
      <c r="AN122" s="269"/>
      <c r="AO122" s="269"/>
      <c r="AP122" s="269"/>
      <c r="AQ122" s="269"/>
      <c r="AR122" s="268" t="s">
        <v>51</v>
      </c>
      <c r="AS122" s="268" t="s">
        <v>51</v>
      </c>
      <c r="AT122" s="269"/>
      <c r="AU122" s="268" t="s">
        <v>776</v>
      </c>
      <c r="AV122" s="269">
        <v>96</v>
      </c>
    </row>
    <row r="123" spans="1:48" ht="30" customHeight="1">
      <c r="A123" s="265" t="s">
        <v>355</v>
      </c>
      <c r="B123" s="265" t="s">
        <v>356</v>
      </c>
      <c r="C123" s="265" t="s">
        <v>352</v>
      </c>
      <c r="D123" s="266">
        <v>1</v>
      </c>
      <c r="E123" s="275"/>
      <c r="F123" s="275"/>
      <c r="G123" s="275"/>
      <c r="H123" s="275"/>
      <c r="I123" s="275"/>
      <c r="J123" s="275"/>
      <c r="K123" s="275"/>
      <c r="L123" s="275"/>
      <c r="M123" s="265" t="s">
        <v>51</v>
      </c>
      <c r="N123" s="268" t="s">
        <v>777</v>
      </c>
      <c r="O123" s="268" t="s">
        <v>51</v>
      </c>
      <c r="P123" s="268" t="s">
        <v>51</v>
      </c>
      <c r="Q123" s="268" t="s">
        <v>82</v>
      </c>
      <c r="R123" s="268" t="s">
        <v>62</v>
      </c>
      <c r="S123" s="268" t="s">
        <v>62</v>
      </c>
      <c r="T123" s="268" t="s">
        <v>62</v>
      </c>
      <c r="U123" s="269">
        <v>1</v>
      </c>
      <c r="V123" s="269">
        <v>0</v>
      </c>
      <c r="W123" s="269">
        <v>0.03</v>
      </c>
      <c r="X123" s="269"/>
      <c r="Y123" s="269"/>
      <c r="Z123" s="269"/>
      <c r="AA123" s="269"/>
      <c r="AB123" s="269"/>
      <c r="AC123" s="269"/>
      <c r="AD123" s="269"/>
      <c r="AE123" s="269"/>
      <c r="AF123" s="269"/>
      <c r="AG123" s="269"/>
      <c r="AH123" s="269"/>
      <c r="AI123" s="269"/>
      <c r="AJ123" s="269"/>
      <c r="AK123" s="269"/>
      <c r="AL123" s="269"/>
      <c r="AM123" s="269"/>
      <c r="AN123" s="269"/>
      <c r="AO123" s="269"/>
      <c r="AP123" s="269"/>
      <c r="AQ123" s="269"/>
      <c r="AR123" s="268" t="s">
        <v>51</v>
      </c>
      <c r="AS123" s="268" t="s">
        <v>51</v>
      </c>
      <c r="AT123" s="269"/>
      <c r="AU123" s="268" t="s">
        <v>778</v>
      </c>
      <c r="AV123" s="269">
        <v>217</v>
      </c>
    </row>
    <row r="124" spans="1:48" ht="30" customHeight="1">
      <c r="A124" s="266"/>
      <c r="B124" s="266"/>
      <c r="C124" s="266"/>
      <c r="D124" s="266"/>
      <c r="E124" s="266"/>
      <c r="F124" s="266"/>
      <c r="G124" s="266"/>
      <c r="H124" s="266"/>
      <c r="I124" s="266"/>
      <c r="J124" s="266"/>
      <c r="K124" s="266"/>
      <c r="L124" s="266"/>
      <c r="M124" s="266"/>
    </row>
    <row r="125" spans="1:48" ht="30" customHeight="1">
      <c r="A125" s="266"/>
      <c r="B125" s="266"/>
      <c r="C125" s="266"/>
      <c r="D125" s="266"/>
      <c r="E125" s="266"/>
      <c r="F125" s="266"/>
      <c r="G125" s="266"/>
      <c r="H125" s="266"/>
      <c r="I125" s="266"/>
      <c r="J125" s="266"/>
      <c r="K125" s="266"/>
      <c r="L125" s="266"/>
      <c r="M125" s="266"/>
    </row>
    <row r="126" spans="1:48" ht="30" customHeight="1">
      <c r="A126" s="266"/>
      <c r="B126" s="266"/>
      <c r="C126" s="266"/>
      <c r="D126" s="266"/>
      <c r="E126" s="266"/>
      <c r="F126" s="266"/>
      <c r="G126" s="266"/>
      <c r="H126" s="266"/>
      <c r="I126" s="266"/>
      <c r="J126" s="266"/>
      <c r="K126" s="266"/>
      <c r="L126" s="266"/>
      <c r="M126" s="266"/>
    </row>
    <row r="127" spans="1:48" ht="30" customHeight="1">
      <c r="A127" s="266"/>
      <c r="B127" s="266"/>
      <c r="C127" s="266"/>
      <c r="D127" s="266"/>
      <c r="E127" s="266"/>
      <c r="F127" s="266"/>
      <c r="G127" s="266"/>
      <c r="H127" s="266"/>
      <c r="I127" s="266"/>
      <c r="J127" s="266"/>
      <c r="K127" s="266"/>
      <c r="L127" s="266"/>
      <c r="M127" s="266"/>
    </row>
    <row r="128" spans="1:48" ht="30" customHeight="1">
      <c r="A128" s="266"/>
      <c r="B128" s="266"/>
      <c r="C128" s="266"/>
      <c r="D128" s="266"/>
      <c r="E128" s="266"/>
      <c r="F128" s="266"/>
      <c r="G128" s="266"/>
      <c r="H128" s="266"/>
      <c r="I128" s="266"/>
      <c r="J128" s="266"/>
      <c r="K128" s="266"/>
      <c r="L128" s="266"/>
      <c r="M128" s="266"/>
    </row>
    <row r="129" spans="1:13" ht="30" customHeight="1">
      <c r="A129" s="266"/>
      <c r="B129" s="266"/>
      <c r="C129" s="266"/>
      <c r="D129" s="266"/>
      <c r="E129" s="266"/>
      <c r="F129" s="266"/>
      <c r="G129" s="266"/>
      <c r="H129" s="266"/>
      <c r="I129" s="266"/>
      <c r="J129" s="266"/>
      <c r="K129" s="266"/>
      <c r="L129" s="266"/>
      <c r="M129" s="266"/>
    </row>
    <row r="130" spans="1:13" ht="30" customHeight="1">
      <c r="A130" s="266"/>
      <c r="B130" s="266"/>
      <c r="C130" s="266"/>
      <c r="D130" s="266"/>
      <c r="E130" s="266"/>
      <c r="F130" s="266"/>
      <c r="G130" s="266"/>
      <c r="H130" s="266"/>
      <c r="I130" s="266"/>
      <c r="J130" s="266"/>
      <c r="K130" s="266"/>
      <c r="L130" s="266"/>
      <c r="M130" s="266"/>
    </row>
    <row r="131" spans="1:13" ht="30" customHeight="1">
      <c r="A131" s="266"/>
      <c r="B131" s="266"/>
      <c r="C131" s="266"/>
      <c r="D131" s="266"/>
      <c r="E131" s="266"/>
      <c r="F131" s="266"/>
      <c r="G131" s="266"/>
      <c r="H131" s="266"/>
      <c r="I131" s="266"/>
      <c r="J131" s="266"/>
      <c r="K131" s="266"/>
      <c r="L131" s="266"/>
      <c r="M131" s="266"/>
    </row>
    <row r="132" spans="1:13" ht="30" customHeight="1">
      <c r="A132" s="266"/>
      <c r="B132" s="266"/>
      <c r="C132" s="266"/>
      <c r="D132" s="266"/>
      <c r="E132" s="266"/>
      <c r="F132" s="266"/>
      <c r="G132" s="266"/>
      <c r="H132" s="266"/>
      <c r="I132" s="266"/>
      <c r="J132" s="266"/>
      <c r="K132" s="266"/>
      <c r="L132" s="266"/>
      <c r="M132" s="266"/>
    </row>
    <row r="133" spans="1:13" ht="30" customHeight="1">
      <c r="A133" s="266"/>
      <c r="B133" s="266"/>
      <c r="C133" s="266"/>
      <c r="D133" s="266"/>
      <c r="E133" s="266"/>
      <c r="F133" s="266"/>
      <c r="G133" s="266"/>
      <c r="H133" s="266"/>
      <c r="I133" s="266"/>
      <c r="J133" s="266"/>
      <c r="K133" s="266"/>
      <c r="L133" s="266"/>
      <c r="M133" s="266"/>
    </row>
    <row r="134" spans="1:13" ht="30" customHeight="1">
      <c r="A134" s="266"/>
      <c r="B134" s="266"/>
      <c r="C134" s="266"/>
      <c r="D134" s="266"/>
      <c r="E134" s="266"/>
      <c r="F134" s="266"/>
      <c r="G134" s="266"/>
      <c r="H134" s="266"/>
      <c r="I134" s="266"/>
      <c r="J134" s="266"/>
      <c r="K134" s="266"/>
      <c r="L134" s="266"/>
      <c r="M134" s="266"/>
    </row>
    <row r="135" spans="1:13" ht="30" customHeight="1">
      <c r="A135" s="266"/>
      <c r="B135" s="266"/>
      <c r="C135" s="266"/>
      <c r="D135" s="266"/>
      <c r="E135" s="266"/>
      <c r="F135" s="266"/>
      <c r="G135" s="266"/>
      <c r="H135" s="266"/>
      <c r="I135" s="266"/>
      <c r="J135" s="266"/>
      <c r="K135" s="266"/>
      <c r="L135" s="266"/>
      <c r="M135" s="266"/>
    </row>
    <row r="136" spans="1:13" ht="30" customHeight="1">
      <c r="A136" s="266"/>
      <c r="B136" s="266"/>
      <c r="C136" s="266"/>
      <c r="D136" s="266"/>
      <c r="E136" s="266"/>
      <c r="F136" s="266"/>
      <c r="G136" s="266"/>
      <c r="H136" s="266"/>
      <c r="I136" s="266"/>
      <c r="J136" s="266"/>
      <c r="K136" s="266"/>
      <c r="L136" s="266"/>
      <c r="M136" s="266"/>
    </row>
    <row r="137" spans="1:13" ht="30" customHeight="1">
      <c r="A137" s="266"/>
      <c r="B137" s="266"/>
      <c r="C137" s="266"/>
      <c r="D137" s="266"/>
      <c r="E137" s="266"/>
      <c r="F137" s="266"/>
      <c r="G137" s="266"/>
      <c r="H137" s="266"/>
      <c r="I137" s="266"/>
      <c r="J137" s="266"/>
      <c r="K137" s="266"/>
      <c r="L137" s="266"/>
      <c r="M137" s="266"/>
    </row>
    <row r="138" spans="1:13" ht="30" customHeight="1">
      <c r="A138" s="266"/>
      <c r="B138" s="266"/>
      <c r="C138" s="266"/>
      <c r="D138" s="266"/>
      <c r="E138" s="266"/>
      <c r="F138" s="266"/>
      <c r="G138" s="266"/>
      <c r="H138" s="266"/>
      <c r="I138" s="266"/>
      <c r="J138" s="266"/>
      <c r="K138" s="266"/>
      <c r="L138" s="266"/>
      <c r="M138" s="266"/>
    </row>
    <row r="139" spans="1:13" ht="30" customHeight="1">
      <c r="A139" s="266"/>
      <c r="B139" s="266"/>
      <c r="C139" s="266"/>
      <c r="D139" s="266"/>
      <c r="E139" s="266"/>
      <c r="F139" s="266"/>
      <c r="G139" s="266"/>
      <c r="H139" s="266"/>
      <c r="I139" s="266"/>
      <c r="J139" s="266"/>
      <c r="K139" s="266"/>
      <c r="L139" s="266"/>
      <c r="M139" s="266"/>
    </row>
    <row r="140" spans="1:13" ht="30" customHeight="1">
      <c r="A140" s="266"/>
      <c r="B140" s="266"/>
      <c r="C140" s="266"/>
      <c r="D140" s="266"/>
      <c r="E140" s="266"/>
      <c r="F140" s="266"/>
      <c r="G140" s="266"/>
      <c r="H140" s="266"/>
      <c r="I140" s="266"/>
      <c r="J140" s="266"/>
      <c r="K140" s="266"/>
      <c r="L140" s="266"/>
      <c r="M140" s="266"/>
    </row>
    <row r="141" spans="1:13" ht="30" customHeight="1">
      <c r="A141" s="266"/>
      <c r="B141" s="266"/>
      <c r="C141" s="266"/>
      <c r="D141" s="266"/>
      <c r="E141" s="266"/>
      <c r="F141" s="266"/>
      <c r="G141" s="266"/>
      <c r="H141" s="266"/>
      <c r="I141" s="266"/>
      <c r="J141" s="266"/>
      <c r="K141" s="266"/>
      <c r="L141" s="266"/>
      <c r="M141" s="266"/>
    </row>
    <row r="142" spans="1:13" ht="30" customHeight="1">
      <c r="A142" s="266"/>
      <c r="B142" s="266"/>
      <c r="C142" s="266"/>
      <c r="D142" s="266"/>
      <c r="E142" s="266"/>
      <c r="F142" s="266"/>
      <c r="G142" s="266"/>
      <c r="H142" s="266"/>
      <c r="I142" s="266"/>
      <c r="J142" s="266"/>
      <c r="K142" s="266"/>
      <c r="L142" s="266"/>
      <c r="M142" s="266"/>
    </row>
    <row r="143" spans="1:13" ht="30" customHeight="1">
      <c r="A143" s="266"/>
      <c r="B143" s="266"/>
      <c r="C143" s="266"/>
      <c r="D143" s="266"/>
      <c r="E143" s="266"/>
      <c r="F143" s="266"/>
      <c r="G143" s="266"/>
      <c r="H143" s="266"/>
      <c r="I143" s="266"/>
      <c r="J143" s="266"/>
      <c r="K143" s="266"/>
      <c r="L143" s="266"/>
      <c r="M143" s="266"/>
    </row>
    <row r="144" spans="1:13" ht="30" customHeight="1">
      <c r="A144" s="266"/>
      <c r="B144" s="266"/>
      <c r="C144" s="266"/>
      <c r="D144" s="266"/>
      <c r="E144" s="266"/>
      <c r="F144" s="266"/>
      <c r="G144" s="266"/>
      <c r="H144" s="266"/>
      <c r="I144" s="266"/>
      <c r="J144" s="266"/>
      <c r="K144" s="266"/>
      <c r="L144" s="266"/>
      <c r="M144" s="266"/>
    </row>
    <row r="145" spans="1:48" ht="30" customHeight="1">
      <c r="A145" s="266"/>
      <c r="B145" s="266"/>
      <c r="C145" s="266"/>
      <c r="D145" s="266"/>
      <c r="E145" s="266"/>
      <c r="F145" s="266"/>
      <c r="G145" s="266"/>
      <c r="H145" s="266"/>
      <c r="I145" s="266"/>
      <c r="J145" s="266"/>
      <c r="K145" s="266"/>
      <c r="L145" s="266"/>
      <c r="M145" s="266"/>
    </row>
    <row r="146" spans="1:48" ht="30" customHeight="1">
      <c r="A146" s="266"/>
      <c r="B146" s="266"/>
      <c r="C146" s="266"/>
      <c r="D146" s="266"/>
      <c r="E146" s="266"/>
      <c r="F146" s="266"/>
      <c r="G146" s="266"/>
      <c r="H146" s="266"/>
      <c r="I146" s="266"/>
      <c r="J146" s="266"/>
      <c r="K146" s="266"/>
      <c r="L146" s="266"/>
      <c r="M146" s="266"/>
    </row>
    <row r="147" spans="1:48" ht="30" customHeight="1">
      <c r="A147" s="265" t="s">
        <v>79</v>
      </c>
      <c r="B147" s="266"/>
      <c r="C147" s="266"/>
      <c r="D147" s="266"/>
      <c r="E147" s="266"/>
      <c r="F147" s="275"/>
      <c r="G147" s="266"/>
      <c r="H147" s="275"/>
      <c r="I147" s="266"/>
      <c r="J147" s="275"/>
      <c r="K147" s="266"/>
      <c r="L147" s="275"/>
      <c r="M147" s="266"/>
      <c r="N147" t="s">
        <v>80</v>
      </c>
    </row>
    <row r="148" spans="1:48" ht="30" customHeight="1">
      <c r="A148" s="265" t="s">
        <v>450</v>
      </c>
      <c r="B148" s="265" t="s">
        <v>51</v>
      </c>
      <c r="C148" s="266"/>
      <c r="D148" s="266"/>
      <c r="E148" s="266"/>
      <c r="F148" s="266"/>
      <c r="G148" s="266"/>
      <c r="H148" s="266"/>
      <c r="I148" s="266"/>
      <c r="J148" s="266"/>
      <c r="K148" s="266"/>
      <c r="L148" s="266"/>
      <c r="M148" s="266"/>
      <c r="N148" s="269"/>
      <c r="O148" s="269"/>
      <c r="P148" s="269"/>
      <c r="Q148" s="268" t="s">
        <v>108</v>
      </c>
      <c r="R148" s="269"/>
      <c r="S148" s="269"/>
      <c r="T148" s="269"/>
      <c r="U148" s="269"/>
      <c r="V148" s="269"/>
      <c r="W148" s="269"/>
      <c r="X148" s="269"/>
      <c r="Y148" s="269"/>
      <c r="Z148" s="269"/>
      <c r="AA148" s="269"/>
      <c r="AB148" s="269"/>
      <c r="AC148" s="269"/>
      <c r="AD148" s="269"/>
      <c r="AE148" s="269"/>
      <c r="AF148" s="269"/>
      <c r="AG148" s="269"/>
      <c r="AH148" s="269"/>
      <c r="AI148" s="269"/>
      <c r="AJ148" s="269"/>
      <c r="AK148" s="269"/>
      <c r="AL148" s="269"/>
      <c r="AM148" s="269"/>
      <c r="AN148" s="269"/>
      <c r="AO148" s="269"/>
      <c r="AP148" s="269"/>
      <c r="AQ148" s="269"/>
      <c r="AR148" s="269"/>
      <c r="AS148" s="269"/>
      <c r="AT148" s="269"/>
      <c r="AU148" s="269"/>
      <c r="AV148" s="269"/>
    </row>
    <row r="149" spans="1:48" ht="30" customHeight="1">
      <c r="A149" s="265" t="s">
        <v>779</v>
      </c>
      <c r="B149" s="265" t="s">
        <v>780</v>
      </c>
      <c r="C149" s="265" t="s">
        <v>358</v>
      </c>
      <c r="D149" s="266">
        <v>6</v>
      </c>
      <c r="E149" s="275"/>
      <c r="F149" s="275"/>
      <c r="G149" s="275"/>
      <c r="H149" s="275"/>
      <c r="I149" s="275"/>
      <c r="J149" s="275"/>
      <c r="K149" s="275"/>
      <c r="L149" s="275"/>
      <c r="M149" s="265" t="s">
        <v>51</v>
      </c>
      <c r="N149" s="268" t="s">
        <v>781</v>
      </c>
      <c r="O149" s="268" t="s">
        <v>51</v>
      </c>
      <c r="P149" s="268" t="s">
        <v>51</v>
      </c>
      <c r="Q149" s="268" t="s">
        <v>108</v>
      </c>
      <c r="R149" s="268" t="s">
        <v>62</v>
      </c>
      <c r="S149" s="268" t="s">
        <v>62</v>
      </c>
      <c r="T149" s="268" t="s">
        <v>61</v>
      </c>
      <c r="U149" s="269"/>
      <c r="V149" s="269"/>
      <c r="W149" s="269"/>
      <c r="X149" s="269"/>
      <c r="Y149" s="269"/>
      <c r="Z149" s="269"/>
      <c r="AA149" s="269"/>
      <c r="AB149" s="269"/>
      <c r="AC149" s="269"/>
      <c r="AD149" s="269"/>
      <c r="AE149" s="269"/>
      <c r="AF149" s="269"/>
      <c r="AG149" s="269"/>
      <c r="AH149" s="269"/>
      <c r="AI149" s="269"/>
      <c r="AJ149" s="269"/>
      <c r="AK149" s="269"/>
      <c r="AL149" s="269"/>
      <c r="AM149" s="269"/>
      <c r="AN149" s="269"/>
      <c r="AO149" s="269"/>
      <c r="AP149" s="269"/>
      <c r="AQ149" s="269"/>
      <c r="AR149" s="268" t="s">
        <v>51</v>
      </c>
      <c r="AS149" s="268" t="s">
        <v>51</v>
      </c>
      <c r="AT149" s="269"/>
      <c r="AU149" s="268" t="s">
        <v>782</v>
      </c>
      <c r="AV149" s="269">
        <v>98</v>
      </c>
    </row>
    <row r="150" spans="1:48" ht="30" customHeight="1">
      <c r="A150" s="265" t="s">
        <v>779</v>
      </c>
      <c r="B150" s="265" t="s">
        <v>783</v>
      </c>
      <c r="C150" s="265" t="s">
        <v>358</v>
      </c>
      <c r="D150" s="266">
        <v>6</v>
      </c>
      <c r="E150" s="275"/>
      <c r="F150" s="275"/>
      <c r="G150" s="275"/>
      <c r="H150" s="275"/>
      <c r="I150" s="275"/>
      <c r="J150" s="275"/>
      <c r="K150" s="275"/>
      <c r="L150" s="275"/>
      <c r="M150" s="265" t="s">
        <v>51</v>
      </c>
      <c r="N150" s="268" t="s">
        <v>784</v>
      </c>
      <c r="O150" s="268" t="s">
        <v>51</v>
      </c>
      <c r="P150" s="268" t="s">
        <v>51</v>
      </c>
      <c r="Q150" s="268" t="s">
        <v>108</v>
      </c>
      <c r="R150" s="268" t="s">
        <v>62</v>
      </c>
      <c r="S150" s="268" t="s">
        <v>62</v>
      </c>
      <c r="T150" s="268" t="s">
        <v>61</v>
      </c>
      <c r="U150" s="269"/>
      <c r="V150" s="269"/>
      <c r="W150" s="269"/>
      <c r="X150" s="269"/>
      <c r="Y150" s="269"/>
      <c r="Z150" s="269"/>
      <c r="AA150" s="269"/>
      <c r="AB150" s="269"/>
      <c r="AC150" s="269"/>
      <c r="AD150" s="269"/>
      <c r="AE150" s="269"/>
      <c r="AF150" s="269"/>
      <c r="AG150" s="269"/>
      <c r="AH150" s="269"/>
      <c r="AI150" s="269"/>
      <c r="AJ150" s="269"/>
      <c r="AK150" s="269"/>
      <c r="AL150" s="269"/>
      <c r="AM150" s="269"/>
      <c r="AN150" s="269"/>
      <c r="AO150" s="269"/>
      <c r="AP150" s="269"/>
      <c r="AQ150" s="269"/>
      <c r="AR150" s="268" t="s">
        <v>51</v>
      </c>
      <c r="AS150" s="268" t="s">
        <v>51</v>
      </c>
      <c r="AT150" s="269"/>
      <c r="AU150" s="268" t="s">
        <v>785</v>
      </c>
      <c r="AV150" s="269">
        <v>99</v>
      </c>
    </row>
    <row r="151" spans="1:48" ht="30" customHeight="1">
      <c r="A151" s="265" t="s">
        <v>779</v>
      </c>
      <c r="B151" s="265" t="s">
        <v>786</v>
      </c>
      <c r="C151" s="265" t="s">
        <v>358</v>
      </c>
      <c r="D151" s="266">
        <v>6</v>
      </c>
      <c r="E151" s="275"/>
      <c r="F151" s="275"/>
      <c r="G151" s="275"/>
      <c r="H151" s="275"/>
      <c r="I151" s="275"/>
      <c r="J151" s="275"/>
      <c r="K151" s="275"/>
      <c r="L151" s="275"/>
      <c r="M151" s="265" t="s">
        <v>51</v>
      </c>
      <c r="N151" s="268" t="s">
        <v>787</v>
      </c>
      <c r="O151" s="268" t="s">
        <v>51</v>
      </c>
      <c r="P151" s="268" t="s">
        <v>51</v>
      </c>
      <c r="Q151" s="268" t="s">
        <v>108</v>
      </c>
      <c r="R151" s="268" t="s">
        <v>62</v>
      </c>
      <c r="S151" s="268" t="s">
        <v>62</v>
      </c>
      <c r="T151" s="268" t="s">
        <v>61</v>
      </c>
      <c r="U151" s="269"/>
      <c r="V151" s="269"/>
      <c r="W151" s="269"/>
      <c r="X151" s="269"/>
      <c r="Y151" s="269"/>
      <c r="Z151" s="269"/>
      <c r="AA151" s="269"/>
      <c r="AB151" s="269"/>
      <c r="AC151" s="269"/>
      <c r="AD151" s="269"/>
      <c r="AE151" s="269"/>
      <c r="AF151" s="269"/>
      <c r="AG151" s="269"/>
      <c r="AH151" s="269"/>
      <c r="AI151" s="269"/>
      <c r="AJ151" s="269"/>
      <c r="AK151" s="269"/>
      <c r="AL151" s="269"/>
      <c r="AM151" s="269"/>
      <c r="AN151" s="269"/>
      <c r="AO151" s="269"/>
      <c r="AP151" s="269"/>
      <c r="AQ151" s="269"/>
      <c r="AR151" s="268" t="s">
        <v>51</v>
      </c>
      <c r="AS151" s="268" t="s">
        <v>51</v>
      </c>
      <c r="AT151" s="269"/>
      <c r="AU151" s="268" t="s">
        <v>788</v>
      </c>
      <c r="AV151" s="269">
        <v>100</v>
      </c>
    </row>
    <row r="152" spans="1:48" ht="30" customHeight="1">
      <c r="A152" s="265" t="s">
        <v>779</v>
      </c>
      <c r="B152" s="265" t="s">
        <v>789</v>
      </c>
      <c r="C152" s="265" t="s">
        <v>358</v>
      </c>
      <c r="D152" s="266">
        <v>6</v>
      </c>
      <c r="E152" s="275"/>
      <c r="F152" s="275"/>
      <c r="G152" s="275"/>
      <c r="H152" s="275"/>
      <c r="I152" s="275"/>
      <c r="J152" s="275"/>
      <c r="K152" s="275"/>
      <c r="L152" s="275"/>
      <c r="M152" s="265" t="s">
        <v>51</v>
      </c>
      <c r="N152" s="268" t="s">
        <v>790</v>
      </c>
      <c r="O152" s="268" t="s">
        <v>51</v>
      </c>
      <c r="P152" s="268" t="s">
        <v>51</v>
      </c>
      <c r="Q152" s="268" t="s">
        <v>108</v>
      </c>
      <c r="R152" s="268" t="s">
        <v>62</v>
      </c>
      <c r="S152" s="268" t="s">
        <v>62</v>
      </c>
      <c r="T152" s="268" t="s">
        <v>61</v>
      </c>
      <c r="U152" s="269"/>
      <c r="V152" s="269"/>
      <c r="W152" s="269"/>
      <c r="X152" s="269"/>
      <c r="Y152" s="269"/>
      <c r="Z152" s="269"/>
      <c r="AA152" s="269"/>
      <c r="AB152" s="269"/>
      <c r="AC152" s="269"/>
      <c r="AD152" s="269"/>
      <c r="AE152" s="269"/>
      <c r="AF152" s="269"/>
      <c r="AG152" s="269"/>
      <c r="AH152" s="269"/>
      <c r="AI152" s="269"/>
      <c r="AJ152" s="269"/>
      <c r="AK152" s="269"/>
      <c r="AL152" s="269"/>
      <c r="AM152" s="269"/>
      <c r="AN152" s="269"/>
      <c r="AO152" s="269"/>
      <c r="AP152" s="269"/>
      <c r="AQ152" s="269"/>
      <c r="AR152" s="268" t="s">
        <v>51</v>
      </c>
      <c r="AS152" s="268" t="s">
        <v>51</v>
      </c>
      <c r="AT152" s="269"/>
      <c r="AU152" s="268" t="s">
        <v>791</v>
      </c>
      <c r="AV152" s="269">
        <v>101</v>
      </c>
    </row>
    <row r="153" spans="1:48" ht="30" customHeight="1">
      <c r="A153" s="265" t="s">
        <v>792</v>
      </c>
      <c r="B153" s="265" t="s">
        <v>793</v>
      </c>
      <c r="C153" s="265" t="s">
        <v>794</v>
      </c>
      <c r="D153" s="266">
        <v>20</v>
      </c>
      <c r="E153" s="275"/>
      <c r="F153" s="275"/>
      <c r="G153" s="275"/>
      <c r="H153" s="275"/>
      <c r="I153" s="275"/>
      <c r="J153" s="275"/>
      <c r="K153" s="275"/>
      <c r="L153" s="275"/>
      <c r="M153" s="265" t="s">
        <v>51</v>
      </c>
      <c r="N153" s="268" t="s">
        <v>795</v>
      </c>
      <c r="O153" s="268" t="s">
        <v>51</v>
      </c>
      <c r="P153" s="268" t="s">
        <v>51</v>
      </c>
      <c r="Q153" s="268" t="s">
        <v>108</v>
      </c>
      <c r="R153" s="268" t="s">
        <v>62</v>
      </c>
      <c r="S153" s="268" t="s">
        <v>62</v>
      </c>
      <c r="T153" s="268" t="s">
        <v>61</v>
      </c>
      <c r="U153" s="269"/>
      <c r="V153" s="269"/>
      <c r="W153" s="269"/>
      <c r="X153" s="269"/>
      <c r="Y153" s="269"/>
      <c r="Z153" s="269"/>
      <c r="AA153" s="269"/>
      <c r="AB153" s="269"/>
      <c r="AC153" s="269"/>
      <c r="AD153" s="269"/>
      <c r="AE153" s="269"/>
      <c r="AF153" s="269"/>
      <c r="AG153" s="269"/>
      <c r="AH153" s="269"/>
      <c r="AI153" s="269"/>
      <c r="AJ153" s="269"/>
      <c r="AK153" s="269"/>
      <c r="AL153" s="269"/>
      <c r="AM153" s="269"/>
      <c r="AN153" s="269"/>
      <c r="AO153" s="269"/>
      <c r="AP153" s="269"/>
      <c r="AQ153" s="269"/>
      <c r="AR153" s="268" t="s">
        <v>51</v>
      </c>
      <c r="AS153" s="268" t="s">
        <v>51</v>
      </c>
      <c r="AT153" s="269"/>
      <c r="AU153" s="268" t="s">
        <v>796</v>
      </c>
      <c r="AV153" s="269">
        <v>102</v>
      </c>
    </row>
    <row r="154" spans="1:48" ht="30" customHeight="1">
      <c r="A154" s="265" t="s">
        <v>797</v>
      </c>
      <c r="B154" s="265" t="s">
        <v>798</v>
      </c>
      <c r="C154" s="265" t="s">
        <v>144</v>
      </c>
      <c r="D154" s="266">
        <v>92</v>
      </c>
      <c r="E154" s="275"/>
      <c r="F154" s="275"/>
      <c r="G154" s="275"/>
      <c r="H154" s="275"/>
      <c r="I154" s="275"/>
      <c r="J154" s="275"/>
      <c r="K154" s="275"/>
      <c r="L154" s="275"/>
      <c r="M154" s="265" t="s">
        <v>51</v>
      </c>
      <c r="N154" s="268" t="s">
        <v>799</v>
      </c>
      <c r="O154" s="268" t="s">
        <v>51</v>
      </c>
      <c r="P154" s="268" t="s">
        <v>51</v>
      </c>
      <c r="Q154" s="268" t="s">
        <v>108</v>
      </c>
      <c r="R154" s="268" t="s">
        <v>62</v>
      </c>
      <c r="S154" s="268" t="s">
        <v>62</v>
      </c>
      <c r="T154" s="268" t="s">
        <v>61</v>
      </c>
      <c r="U154" s="269"/>
      <c r="V154" s="269"/>
      <c r="W154" s="269"/>
      <c r="X154" s="269">
        <v>1</v>
      </c>
      <c r="Y154" s="269"/>
      <c r="Z154" s="269"/>
      <c r="AA154" s="269"/>
      <c r="AB154" s="269"/>
      <c r="AC154" s="269"/>
      <c r="AD154" s="269"/>
      <c r="AE154" s="269"/>
      <c r="AF154" s="269"/>
      <c r="AG154" s="269"/>
      <c r="AH154" s="269"/>
      <c r="AI154" s="269"/>
      <c r="AJ154" s="269"/>
      <c r="AK154" s="269"/>
      <c r="AL154" s="269"/>
      <c r="AM154" s="269"/>
      <c r="AN154" s="269"/>
      <c r="AO154" s="269"/>
      <c r="AP154" s="269"/>
      <c r="AQ154" s="269"/>
      <c r="AR154" s="268" t="s">
        <v>51</v>
      </c>
      <c r="AS154" s="268" t="s">
        <v>51</v>
      </c>
      <c r="AT154" s="269"/>
      <c r="AU154" s="268" t="s">
        <v>800</v>
      </c>
      <c r="AV154" s="269">
        <v>103</v>
      </c>
    </row>
    <row r="155" spans="1:48" ht="30" customHeight="1">
      <c r="A155" s="265" t="s">
        <v>797</v>
      </c>
      <c r="B155" s="265" t="s">
        <v>801</v>
      </c>
      <c r="C155" s="265" t="s">
        <v>144</v>
      </c>
      <c r="D155" s="266">
        <v>31</v>
      </c>
      <c r="E155" s="275"/>
      <c r="F155" s="275"/>
      <c r="G155" s="275"/>
      <c r="H155" s="275"/>
      <c r="I155" s="275"/>
      <c r="J155" s="275"/>
      <c r="K155" s="275"/>
      <c r="L155" s="275"/>
      <c r="M155" s="265" t="s">
        <v>51</v>
      </c>
      <c r="N155" s="268" t="s">
        <v>802</v>
      </c>
      <c r="O155" s="268" t="s">
        <v>51</v>
      </c>
      <c r="P155" s="268" t="s">
        <v>51</v>
      </c>
      <c r="Q155" s="268" t="s">
        <v>108</v>
      </c>
      <c r="R155" s="268" t="s">
        <v>62</v>
      </c>
      <c r="S155" s="268" t="s">
        <v>62</v>
      </c>
      <c r="T155" s="268" t="s">
        <v>61</v>
      </c>
      <c r="U155" s="269"/>
      <c r="V155" s="269"/>
      <c r="W155" s="269"/>
      <c r="X155" s="269">
        <v>1</v>
      </c>
      <c r="Y155" s="269"/>
      <c r="Z155" s="269"/>
      <c r="AA155" s="269"/>
      <c r="AB155" s="269"/>
      <c r="AC155" s="269"/>
      <c r="AD155" s="269"/>
      <c r="AE155" s="269"/>
      <c r="AF155" s="269"/>
      <c r="AG155" s="269"/>
      <c r="AH155" s="269"/>
      <c r="AI155" s="269"/>
      <c r="AJ155" s="269"/>
      <c r="AK155" s="269"/>
      <c r="AL155" s="269"/>
      <c r="AM155" s="269"/>
      <c r="AN155" s="269"/>
      <c r="AO155" s="269"/>
      <c r="AP155" s="269"/>
      <c r="AQ155" s="269"/>
      <c r="AR155" s="268" t="s">
        <v>51</v>
      </c>
      <c r="AS155" s="268" t="s">
        <v>51</v>
      </c>
      <c r="AT155" s="269"/>
      <c r="AU155" s="268" t="s">
        <v>803</v>
      </c>
      <c r="AV155" s="269">
        <v>104</v>
      </c>
    </row>
    <row r="156" spans="1:48" ht="30" customHeight="1">
      <c r="A156" s="265" t="s">
        <v>797</v>
      </c>
      <c r="B156" s="265" t="s">
        <v>798</v>
      </c>
      <c r="C156" s="265" t="s">
        <v>128</v>
      </c>
      <c r="D156" s="266">
        <v>25</v>
      </c>
      <c r="E156" s="275"/>
      <c r="F156" s="275"/>
      <c r="G156" s="275"/>
      <c r="H156" s="275"/>
      <c r="I156" s="275"/>
      <c r="J156" s="275"/>
      <c r="K156" s="275"/>
      <c r="L156" s="275"/>
      <c r="M156" s="265" t="s">
        <v>51</v>
      </c>
      <c r="N156" s="268" t="s">
        <v>804</v>
      </c>
      <c r="O156" s="268" t="s">
        <v>51</v>
      </c>
      <c r="P156" s="268" t="s">
        <v>51</v>
      </c>
      <c r="Q156" s="268" t="s">
        <v>108</v>
      </c>
      <c r="R156" s="268" t="s">
        <v>62</v>
      </c>
      <c r="S156" s="268" t="s">
        <v>62</v>
      </c>
      <c r="T156" s="268" t="s">
        <v>61</v>
      </c>
      <c r="U156" s="269"/>
      <c r="V156" s="269"/>
      <c r="W156" s="269"/>
      <c r="X156" s="269">
        <v>1</v>
      </c>
      <c r="Y156" s="269"/>
      <c r="Z156" s="269"/>
      <c r="AA156" s="269"/>
      <c r="AB156" s="269"/>
      <c r="AC156" s="269"/>
      <c r="AD156" s="269"/>
      <c r="AE156" s="269"/>
      <c r="AF156" s="269"/>
      <c r="AG156" s="269"/>
      <c r="AH156" s="269"/>
      <c r="AI156" s="269"/>
      <c r="AJ156" s="269"/>
      <c r="AK156" s="269"/>
      <c r="AL156" s="269"/>
      <c r="AM156" s="269"/>
      <c r="AN156" s="269"/>
      <c r="AO156" s="269"/>
      <c r="AP156" s="269"/>
      <c r="AQ156" s="269"/>
      <c r="AR156" s="268" t="s">
        <v>51</v>
      </c>
      <c r="AS156" s="268" t="s">
        <v>51</v>
      </c>
      <c r="AT156" s="269"/>
      <c r="AU156" s="268" t="s">
        <v>805</v>
      </c>
      <c r="AV156" s="269">
        <v>105</v>
      </c>
    </row>
    <row r="157" spans="1:48" ht="30" customHeight="1">
      <c r="A157" s="265" t="s">
        <v>797</v>
      </c>
      <c r="B157" s="265" t="s">
        <v>806</v>
      </c>
      <c r="C157" s="265" t="s">
        <v>128</v>
      </c>
      <c r="D157" s="266">
        <v>54</v>
      </c>
      <c r="E157" s="275"/>
      <c r="F157" s="275"/>
      <c r="G157" s="275"/>
      <c r="H157" s="275"/>
      <c r="I157" s="275"/>
      <c r="J157" s="275"/>
      <c r="K157" s="275"/>
      <c r="L157" s="275"/>
      <c r="M157" s="265" t="s">
        <v>51</v>
      </c>
      <c r="N157" s="268" t="s">
        <v>807</v>
      </c>
      <c r="O157" s="268" t="s">
        <v>51</v>
      </c>
      <c r="P157" s="268" t="s">
        <v>51</v>
      </c>
      <c r="Q157" s="268" t="s">
        <v>108</v>
      </c>
      <c r="R157" s="268" t="s">
        <v>62</v>
      </c>
      <c r="S157" s="268" t="s">
        <v>62</v>
      </c>
      <c r="T157" s="268" t="s">
        <v>61</v>
      </c>
      <c r="U157" s="269"/>
      <c r="V157" s="269"/>
      <c r="W157" s="269"/>
      <c r="X157" s="269">
        <v>1</v>
      </c>
      <c r="Y157" s="269"/>
      <c r="Z157" s="269"/>
      <c r="AA157" s="269"/>
      <c r="AB157" s="269"/>
      <c r="AC157" s="269"/>
      <c r="AD157" s="269"/>
      <c r="AE157" s="269"/>
      <c r="AF157" s="269"/>
      <c r="AG157" s="269"/>
      <c r="AH157" s="269"/>
      <c r="AI157" s="269"/>
      <c r="AJ157" s="269"/>
      <c r="AK157" s="269"/>
      <c r="AL157" s="269"/>
      <c r="AM157" s="269"/>
      <c r="AN157" s="269"/>
      <c r="AO157" s="269"/>
      <c r="AP157" s="269"/>
      <c r="AQ157" s="269"/>
      <c r="AR157" s="268" t="s">
        <v>51</v>
      </c>
      <c r="AS157" s="268" t="s">
        <v>51</v>
      </c>
      <c r="AT157" s="269"/>
      <c r="AU157" s="268" t="s">
        <v>808</v>
      </c>
      <c r="AV157" s="269">
        <v>106</v>
      </c>
    </row>
    <row r="158" spans="1:48" ht="30" customHeight="1">
      <c r="A158" s="265" t="s">
        <v>797</v>
      </c>
      <c r="B158" s="265" t="s">
        <v>809</v>
      </c>
      <c r="C158" s="265" t="s">
        <v>128</v>
      </c>
      <c r="D158" s="266">
        <v>112</v>
      </c>
      <c r="E158" s="275"/>
      <c r="F158" s="275"/>
      <c r="G158" s="275"/>
      <c r="H158" s="275"/>
      <c r="I158" s="275"/>
      <c r="J158" s="275"/>
      <c r="K158" s="275"/>
      <c r="L158" s="275"/>
      <c r="M158" s="265" t="s">
        <v>51</v>
      </c>
      <c r="N158" s="268" t="s">
        <v>810</v>
      </c>
      <c r="O158" s="268" t="s">
        <v>51</v>
      </c>
      <c r="P158" s="268" t="s">
        <v>51</v>
      </c>
      <c r="Q158" s="268" t="s">
        <v>108</v>
      </c>
      <c r="R158" s="268" t="s">
        <v>62</v>
      </c>
      <c r="S158" s="268" t="s">
        <v>62</v>
      </c>
      <c r="T158" s="268" t="s">
        <v>61</v>
      </c>
      <c r="U158" s="269"/>
      <c r="V158" s="269"/>
      <c r="W158" s="269"/>
      <c r="X158" s="269">
        <v>1</v>
      </c>
      <c r="Y158" s="269"/>
      <c r="Z158" s="269"/>
      <c r="AA158" s="269"/>
      <c r="AB158" s="269"/>
      <c r="AC158" s="269"/>
      <c r="AD158" s="269"/>
      <c r="AE158" s="269"/>
      <c r="AF158" s="269"/>
      <c r="AG158" s="269"/>
      <c r="AH158" s="269"/>
      <c r="AI158" s="269"/>
      <c r="AJ158" s="269"/>
      <c r="AK158" s="269"/>
      <c r="AL158" s="269"/>
      <c r="AM158" s="269"/>
      <c r="AN158" s="269"/>
      <c r="AO158" s="269"/>
      <c r="AP158" s="269"/>
      <c r="AQ158" s="269"/>
      <c r="AR158" s="268" t="s">
        <v>51</v>
      </c>
      <c r="AS158" s="268" t="s">
        <v>51</v>
      </c>
      <c r="AT158" s="269"/>
      <c r="AU158" s="268" t="s">
        <v>811</v>
      </c>
      <c r="AV158" s="269">
        <v>107</v>
      </c>
    </row>
    <row r="159" spans="1:48" ht="30" customHeight="1">
      <c r="A159" s="265" t="s">
        <v>797</v>
      </c>
      <c r="B159" s="265" t="s">
        <v>812</v>
      </c>
      <c r="C159" s="265" t="s">
        <v>128</v>
      </c>
      <c r="D159" s="266">
        <v>57</v>
      </c>
      <c r="E159" s="275"/>
      <c r="F159" s="275"/>
      <c r="G159" s="275"/>
      <c r="H159" s="275"/>
      <c r="I159" s="275"/>
      <c r="J159" s="275"/>
      <c r="K159" s="275"/>
      <c r="L159" s="275"/>
      <c r="M159" s="265" t="s">
        <v>51</v>
      </c>
      <c r="N159" s="268" t="s">
        <v>813</v>
      </c>
      <c r="O159" s="268" t="s">
        <v>51</v>
      </c>
      <c r="P159" s="268" t="s">
        <v>51</v>
      </c>
      <c r="Q159" s="268" t="s">
        <v>108</v>
      </c>
      <c r="R159" s="268" t="s">
        <v>62</v>
      </c>
      <c r="S159" s="268" t="s">
        <v>62</v>
      </c>
      <c r="T159" s="268" t="s">
        <v>61</v>
      </c>
      <c r="U159" s="269"/>
      <c r="V159" s="269"/>
      <c r="W159" s="269"/>
      <c r="X159" s="269">
        <v>1</v>
      </c>
      <c r="Y159" s="269"/>
      <c r="Z159" s="269"/>
      <c r="AA159" s="269"/>
      <c r="AB159" s="269"/>
      <c r="AC159" s="269"/>
      <c r="AD159" s="269"/>
      <c r="AE159" s="269"/>
      <c r="AF159" s="269"/>
      <c r="AG159" s="269"/>
      <c r="AH159" s="269"/>
      <c r="AI159" s="269"/>
      <c r="AJ159" s="269"/>
      <c r="AK159" s="269"/>
      <c r="AL159" s="269"/>
      <c r="AM159" s="269"/>
      <c r="AN159" s="269"/>
      <c r="AO159" s="269"/>
      <c r="AP159" s="269"/>
      <c r="AQ159" s="269"/>
      <c r="AR159" s="268" t="s">
        <v>51</v>
      </c>
      <c r="AS159" s="268" t="s">
        <v>51</v>
      </c>
      <c r="AT159" s="269"/>
      <c r="AU159" s="268" t="s">
        <v>814</v>
      </c>
      <c r="AV159" s="269">
        <v>108</v>
      </c>
    </row>
    <row r="160" spans="1:48" ht="30" customHeight="1">
      <c r="A160" s="265" t="s">
        <v>561</v>
      </c>
      <c r="B160" s="265" t="s">
        <v>351</v>
      </c>
      <c r="C160" s="265" t="s">
        <v>352</v>
      </c>
      <c r="D160" s="266">
        <v>1</v>
      </c>
      <c r="E160" s="275"/>
      <c r="F160" s="275"/>
      <c r="G160" s="275"/>
      <c r="H160" s="275"/>
      <c r="I160" s="275"/>
      <c r="J160" s="275"/>
      <c r="K160" s="275"/>
      <c r="L160" s="275"/>
      <c r="M160" s="265" t="s">
        <v>51</v>
      </c>
      <c r="N160" s="268" t="s">
        <v>535</v>
      </c>
      <c r="O160" s="268" t="s">
        <v>51</v>
      </c>
      <c r="P160" s="268" t="s">
        <v>51</v>
      </c>
      <c r="Q160" s="268" t="s">
        <v>108</v>
      </c>
      <c r="R160" s="268" t="s">
        <v>62</v>
      </c>
      <c r="S160" s="268" t="s">
        <v>62</v>
      </c>
      <c r="T160" s="268" t="s">
        <v>62</v>
      </c>
      <c r="U160" s="269">
        <v>0</v>
      </c>
      <c r="V160" s="269">
        <v>0</v>
      </c>
      <c r="W160" s="269">
        <v>0.05</v>
      </c>
      <c r="X160" s="269"/>
      <c r="Y160" s="269"/>
      <c r="Z160" s="269"/>
      <c r="AA160" s="269"/>
      <c r="AB160" s="269"/>
      <c r="AC160" s="269"/>
      <c r="AD160" s="269"/>
      <c r="AE160" s="269"/>
      <c r="AF160" s="269"/>
      <c r="AG160" s="269"/>
      <c r="AH160" s="269"/>
      <c r="AI160" s="269"/>
      <c r="AJ160" s="269"/>
      <c r="AK160" s="269"/>
      <c r="AL160" s="269"/>
      <c r="AM160" s="269"/>
      <c r="AN160" s="269"/>
      <c r="AO160" s="269"/>
      <c r="AP160" s="269"/>
      <c r="AQ160" s="269"/>
      <c r="AR160" s="268" t="s">
        <v>51</v>
      </c>
      <c r="AS160" s="268" t="s">
        <v>51</v>
      </c>
      <c r="AT160" s="269"/>
      <c r="AU160" s="268" t="s">
        <v>815</v>
      </c>
      <c r="AV160" s="269">
        <v>218</v>
      </c>
    </row>
    <row r="161" spans="1:48" ht="30" customHeight="1">
      <c r="A161" s="265" t="s">
        <v>816</v>
      </c>
      <c r="B161" s="265" t="s">
        <v>817</v>
      </c>
      <c r="C161" s="265" t="s">
        <v>358</v>
      </c>
      <c r="D161" s="266">
        <v>35</v>
      </c>
      <c r="E161" s="275"/>
      <c r="F161" s="275"/>
      <c r="G161" s="275"/>
      <c r="H161" s="275"/>
      <c r="I161" s="275"/>
      <c r="J161" s="275"/>
      <c r="K161" s="275"/>
      <c r="L161" s="275"/>
      <c r="M161" s="265" t="s">
        <v>51</v>
      </c>
      <c r="N161" s="268" t="s">
        <v>818</v>
      </c>
      <c r="O161" s="268" t="s">
        <v>51</v>
      </c>
      <c r="P161" s="268" t="s">
        <v>51</v>
      </c>
      <c r="Q161" s="268" t="s">
        <v>108</v>
      </c>
      <c r="R161" s="268" t="s">
        <v>62</v>
      </c>
      <c r="S161" s="268" t="s">
        <v>62</v>
      </c>
      <c r="T161" s="268" t="s">
        <v>61</v>
      </c>
      <c r="U161" s="269"/>
      <c r="V161" s="269"/>
      <c r="W161" s="269"/>
      <c r="X161" s="269"/>
      <c r="Y161" s="269"/>
      <c r="Z161" s="269"/>
      <c r="AA161" s="269"/>
      <c r="AB161" s="269"/>
      <c r="AC161" s="269"/>
      <c r="AD161" s="269"/>
      <c r="AE161" s="269"/>
      <c r="AF161" s="269"/>
      <c r="AG161" s="269"/>
      <c r="AH161" s="269"/>
      <c r="AI161" s="269"/>
      <c r="AJ161" s="269"/>
      <c r="AK161" s="269"/>
      <c r="AL161" s="269"/>
      <c r="AM161" s="269"/>
      <c r="AN161" s="269"/>
      <c r="AO161" s="269"/>
      <c r="AP161" s="269"/>
      <c r="AQ161" s="269"/>
      <c r="AR161" s="268" t="s">
        <v>51</v>
      </c>
      <c r="AS161" s="268" t="s">
        <v>51</v>
      </c>
      <c r="AT161" s="269"/>
      <c r="AU161" s="268" t="s">
        <v>819</v>
      </c>
      <c r="AV161" s="269">
        <v>109</v>
      </c>
    </row>
    <row r="162" spans="1:48" ht="30" customHeight="1">
      <c r="A162" s="265" t="s">
        <v>816</v>
      </c>
      <c r="B162" s="265" t="s">
        <v>820</v>
      </c>
      <c r="C162" s="265" t="s">
        <v>358</v>
      </c>
      <c r="D162" s="266">
        <v>2</v>
      </c>
      <c r="E162" s="275"/>
      <c r="F162" s="275"/>
      <c r="G162" s="275"/>
      <c r="H162" s="275"/>
      <c r="I162" s="275"/>
      <c r="J162" s="275"/>
      <c r="K162" s="275"/>
      <c r="L162" s="275"/>
      <c r="M162" s="265" t="s">
        <v>51</v>
      </c>
      <c r="N162" s="268" t="s">
        <v>821</v>
      </c>
      <c r="O162" s="268" t="s">
        <v>51</v>
      </c>
      <c r="P162" s="268" t="s">
        <v>51</v>
      </c>
      <c r="Q162" s="268" t="s">
        <v>108</v>
      </c>
      <c r="R162" s="268" t="s">
        <v>62</v>
      </c>
      <c r="S162" s="268" t="s">
        <v>62</v>
      </c>
      <c r="T162" s="268" t="s">
        <v>61</v>
      </c>
      <c r="U162" s="269"/>
      <c r="V162" s="269"/>
      <c r="W162" s="269"/>
      <c r="X162" s="269"/>
      <c r="Y162" s="269"/>
      <c r="Z162" s="269"/>
      <c r="AA162" s="269"/>
      <c r="AB162" s="269"/>
      <c r="AC162" s="269"/>
      <c r="AD162" s="269"/>
      <c r="AE162" s="269"/>
      <c r="AF162" s="269"/>
      <c r="AG162" s="269"/>
      <c r="AH162" s="269"/>
      <c r="AI162" s="269"/>
      <c r="AJ162" s="269"/>
      <c r="AK162" s="269"/>
      <c r="AL162" s="269"/>
      <c r="AM162" s="269"/>
      <c r="AN162" s="269"/>
      <c r="AO162" s="269"/>
      <c r="AP162" s="269"/>
      <c r="AQ162" s="269"/>
      <c r="AR162" s="268" t="s">
        <v>51</v>
      </c>
      <c r="AS162" s="268" t="s">
        <v>51</v>
      </c>
      <c r="AT162" s="269"/>
      <c r="AU162" s="268" t="s">
        <v>822</v>
      </c>
      <c r="AV162" s="269">
        <v>110</v>
      </c>
    </row>
    <row r="163" spans="1:48" ht="30" customHeight="1">
      <c r="A163" s="265" t="s">
        <v>816</v>
      </c>
      <c r="B163" s="265" t="s">
        <v>823</v>
      </c>
      <c r="C163" s="265" t="s">
        <v>358</v>
      </c>
      <c r="D163" s="266">
        <v>13</v>
      </c>
      <c r="E163" s="275"/>
      <c r="F163" s="275"/>
      <c r="G163" s="275"/>
      <c r="H163" s="275"/>
      <c r="I163" s="275"/>
      <c r="J163" s="275"/>
      <c r="K163" s="275"/>
      <c r="L163" s="275"/>
      <c r="M163" s="265" t="s">
        <v>51</v>
      </c>
      <c r="N163" s="268" t="s">
        <v>824</v>
      </c>
      <c r="O163" s="268" t="s">
        <v>51</v>
      </c>
      <c r="P163" s="268" t="s">
        <v>51</v>
      </c>
      <c r="Q163" s="268" t="s">
        <v>108</v>
      </c>
      <c r="R163" s="268" t="s">
        <v>62</v>
      </c>
      <c r="S163" s="268" t="s">
        <v>62</v>
      </c>
      <c r="T163" s="268" t="s">
        <v>61</v>
      </c>
      <c r="U163" s="269"/>
      <c r="V163" s="269"/>
      <c r="W163" s="269"/>
      <c r="X163" s="269"/>
      <c r="Y163" s="269"/>
      <c r="Z163" s="269"/>
      <c r="AA163" s="269"/>
      <c r="AB163" s="269"/>
      <c r="AC163" s="269"/>
      <c r="AD163" s="269"/>
      <c r="AE163" s="269"/>
      <c r="AF163" s="269"/>
      <c r="AG163" s="269"/>
      <c r="AH163" s="269"/>
      <c r="AI163" s="269"/>
      <c r="AJ163" s="269"/>
      <c r="AK163" s="269"/>
      <c r="AL163" s="269"/>
      <c r="AM163" s="269"/>
      <c r="AN163" s="269"/>
      <c r="AO163" s="269"/>
      <c r="AP163" s="269"/>
      <c r="AQ163" s="269"/>
      <c r="AR163" s="268" t="s">
        <v>51</v>
      </c>
      <c r="AS163" s="268" t="s">
        <v>51</v>
      </c>
      <c r="AT163" s="269"/>
      <c r="AU163" s="268" t="s">
        <v>825</v>
      </c>
      <c r="AV163" s="269">
        <v>111</v>
      </c>
    </row>
    <row r="164" spans="1:48" ht="30" customHeight="1">
      <c r="A164" s="265" t="s">
        <v>816</v>
      </c>
      <c r="B164" s="265" t="s">
        <v>826</v>
      </c>
      <c r="C164" s="265" t="s">
        <v>358</v>
      </c>
      <c r="D164" s="266">
        <v>9</v>
      </c>
      <c r="E164" s="275"/>
      <c r="F164" s="275"/>
      <c r="G164" s="275"/>
      <c r="H164" s="275"/>
      <c r="I164" s="275"/>
      <c r="J164" s="275"/>
      <c r="K164" s="275"/>
      <c r="L164" s="275"/>
      <c r="M164" s="265" t="s">
        <v>51</v>
      </c>
      <c r="N164" s="268" t="s">
        <v>827</v>
      </c>
      <c r="O164" s="268" t="s">
        <v>51</v>
      </c>
      <c r="P164" s="268" t="s">
        <v>51</v>
      </c>
      <c r="Q164" s="268" t="s">
        <v>108</v>
      </c>
      <c r="R164" s="268" t="s">
        <v>62</v>
      </c>
      <c r="S164" s="268" t="s">
        <v>62</v>
      </c>
      <c r="T164" s="268" t="s">
        <v>61</v>
      </c>
      <c r="U164" s="269"/>
      <c r="V164" s="269"/>
      <c r="W164" s="269"/>
      <c r="X164" s="269"/>
      <c r="Y164" s="269"/>
      <c r="Z164" s="269"/>
      <c r="AA164" s="269"/>
      <c r="AB164" s="269"/>
      <c r="AC164" s="269"/>
      <c r="AD164" s="269"/>
      <c r="AE164" s="269"/>
      <c r="AF164" s="269"/>
      <c r="AG164" s="269"/>
      <c r="AH164" s="269"/>
      <c r="AI164" s="269"/>
      <c r="AJ164" s="269"/>
      <c r="AK164" s="269"/>
      <c r="AL164" s="269"/>
      <c r="AM164" s="269"/>
      <c r="AN164" s="269"/>
      <c r="AO164" s="269"/>
      <c r="AP164" s="269"/>
      <c r="AQ164" s="269"/>
      <c r="AR164" s="268" t="s">
        <v>51</v>
      </c>
      <c r="AS164" s="268" t="s">
        <v>51</v>
      </c>
      <c r="AT164" s="269"/>
      <c r="AU164" s="268" t="s">
        <v>828</v>
      </c>
      <c r="AV164" s="269">
        <v>112</v>
      </c>
    </row>
    <row r="165" spans="1:48" ht="30" customHeight="1">
      <c r="A165" s="265" t="s">
        <v>816</v>
      </c>
      <c r="B165" s="265" t="s">
        <v>829</v>
      </c>
      <c r="C165" s="265" t="s">
        <v>358</v>
      </c>
      <c r="D165" s="266">
        <v>4</v>
      </c>
      <c r="E165" s="275"/>
      <c r="F165" s="275"/>
      <c r="G165" s="275"/>
      <c r="H165" s="275"/>
      <c r="I165" s="275"/>
      <c r="J165" s="275"/>
      <c r="K165" s="275"/>
      <c r="L165" s="275"/>
      <c r="M165" s="265" t="s">
        <v>51</v>
      </c>
      <c r="N165" s="268" t="s">
        <v>830</v>
      </c>
      <c r="O165" s="268" t="s">
        <v>51</v>
      </c>
      <c r="P165" s="268" t="s">
        <v>51</v>
      </c>
      <c r="Q165" s="268" t="s">
        <v>108</v>
      </c>
      <c r="R165" s="268" t="s">
        <v>62</v>
      </c>
      <c r="S165" s="268" t="s">
        <v>62</v>
      </c>
      <c r="T165" s="268" t="s">
        <v>61</v>
      </c>
      <c r="U165" s="269"/>
      <c r="V165" s="269"/>
      <c r="W165" s="269"/>
      <c r="X165" s="269"/>
      <c r="Y165" s="269"/>
      <c r="Z165" s="269"/>
      <c r="AA165" s="269"/>
      <c r="AB165" s="269"/>
      <c r="AC165" s="269"/>
      <c r="AD165" s="269"/>
      <c r="AE165" s="269"/>
      <c r="AF165" s="269"/>
      <c r="AG165" s="269"/>
      <c r="AH165" s="269"/>
      <c r="AI165" s="269"/>
      <c r="AJ165" s="269"/>
      <c r="AK165" s="269"/>
      <c r="AL165" s="269"/>
      <c r="AM165" s="269"/>
      <c r="AN165" s="269"/>
      <c r="AO165" s="269"/>
      <c r="AP165" s="269"/>
      <c r="AQ165" s="269"/>
      <c r="AR165" s="268" t="s">
        <v>51</v>
      </c>
      <c r="AS165" s="268" t="s">
        <v>51</v>
      </c>
      <c r="AT165" s="269"/>
      <c r="AU165" s="268" t="s">
        <v>831</v>
      </c>
      <c r="AV165" s="269">
        <v>113</v>
      </c>
    </row>
    <row r="166" spans="1:48" ht="30" customHeight="1">
      <c r="A166" s="265" t="s">
        <v>816</v>
      </c>
      <c r="B166" s="265" t="s">
        <v>832</v>
      </c>
      <c r="C166" s="265" t="s">
        <v>358</v>
      </c>
      <c r="D166" s="266">
        <v>22</v>
      </c>
      <c r="E166" s="275"/>
      <c r="F166" s="275"/>
      <c r="G166" s="275"/>
      <c r="H166" s="275"/>
      <c r="I166" s="275"/>
      <c r="J166" s="275"/>
      <c r="K166" s="275"/>
      <c r="L166" s="275"/>
      <c r="M166" s="265" t="s">
        <v>51</v>
      </c>
      <c r="N166" s="268" t="s">
        <v>833</v>
      </c>
      <c r="O166" s="268" t="s">
        <v>51</v>
      </c>
      <c r="P166" s="268" t="s">
        <v>51</v>
      </c>
      <c r="Q166" s="268" t="s">
        <v>108</v>
      </c>
      <c r="R166" s="268" t="s">
        <v>62</v>
      </c>
      <c r="S166" s="268" t="s">
        <v>62</v>
      </c>
      <c r="T166" s="268" t="s">
        <v>61</v>
      </c>
      <c r="U166" s="269"/>
      <c r="V166" s="269"/>
      <c r="W166" s="269"/>
      <c r="X166" s="269"/>
      <c r="Y166" s="269"/>
      <c r="Z166" s="269"/>
      <c r="AA166" s="269"/>
      <c r="AB166" s="269"/>
      <c r="AC166" s="269"/>
      <c r="AD166" s="269"/>
      <c r="AE166" s="269"/>
      <c r="AF166" s="269"/>
      <c r="AG166" s="269"/>
      <c r="AH166" s="269"/>
      <c r="AI166" s="269"/>
      <c r="AJ166" s="269"/>
      <c r="AK166" s="269"/>
      <c r="AL166" s="269"/>
      <c r="AM166" s="269"/>
      <c r="AN166" s="269"/>
      <c r="AO166" s="269"/>
      <c r="AP166" s="269"/>
      <c r="AQ166" s="269"/>
      <c r="AR166" s="268" t="s">
        <v>51</v>
      </c>
      <c r="AS166" s="268" t="s">
        <v>51</v>
      </c>
      <c r="AT166" s="269"/>
      <c r="AU166" s="268" t="s">
        <v>834</v>
      </c>
      <c r="AV166" s="269">
        <v>114</v>
      </c>
    </row>
    <row r="167" spans="1:48" ht="30" customHeight="1">
      <c r="A167" s="265" t="s">
        <v>816</v>
      </c>
      <c r="B167" s="265" t="s">
        <v>835</v>
      </c>
      <c r="C167" s="265" t="s">
        <v>358</v>
      </c>
      <c r="D167" s="266">
        <v>7</v>
      </c>
      <c r="E167" s="275"/>
      <c r="F167" s="275"/>
      <c r="G167" s="275"/>
      <c r="H167" s="275"/>
      <c r="I167" s="275"/>
      <c r="J167" s="275"/>
      <c r="K167" s="275"/>
      <c r="L167" s="275"/>
      <c r="M167" s="265" t="s">
        <v>51</v>
      </c>
      <c r="N167" s="268" t="s">
        <v>836</v>
      </c>
      <c r="O167" s="268" t="s">
        <v>51</v>
      </c>
      <c r="P167" s="268" t="s">
        <v>51</v>
      </c>
      <c r="Q167" s="268" t="s">
        <v>108</v>
      </c>
      <c r="R167" s="268" t="s">
        <v>62</v>
      </c>
      <c r="S167" s="268" t="s">
        <v>62</v>
      </c>
      <c r="T167" s="268" t="s">
        <v>61</v>
      </c>
      <c r="U167" s="269"/>
      <c r="V167" s="269"/>
      <c r="W167" s="269"/>
      <c r="X167" s="269"/>
      <c r="Y167" s="269"/>
      <c r="Z167" s="269"/>
      <c r="AA167" s="269"/>
      <c r="AB167" s="269"/>
      <c r="AC167" s="269"/>
      <c r="AD167" s="269"/>
      <c r="AE167" s="269"/>
      <c r="AF167" s="269"/>
      <c r="AG167" s="269"/>
      <c r="AH167" s="269"/>
      <c r="AI167" s="269"/>
      <c r="AJ167" s="269"/>
      <c r="AK167" s="269"/>
      <c r="AL167" s="269"/>
      <c r="AM167" s="269"/>
      <c r="AN167" s="269"/>
      <c r="AO167" s="269"/>
      <c r="AP167" s="269"/>
      <c r="AQ167" s="269"/>
      <c r="AR167" s="268" t="s">
        <v>51</v>
      </c>
      <c r="AS167" s="268" t="s">
        <v>51</v>
      </c>
      <c r="AT167" s="269"/>
      <c r="AU167" s="268" t="s">
        <v>837</v>
      </c>
      <c r="AV167" s="269">
        <v>115</v>
      </c>
    </row>
    <row r="168" spans="1:48" ht="30" customHeight="1">
      <c r="A168" s="265" t="s">
        <v>816</v>
      </c>
      <c r="B168" s="265" t="s">
        <v>838</v>
      </c>
      <c r="C168" s="265" t="s">
        <v>358</v>
      </c>
      <c r="D168" s="266">
        <v>1</v>
      </c>
      <c r="E168" s="275"/>
      <c r="F168" s="275"/>
      <c r="G168" s="275"/>
      <c r="H168" s="275"/>
      <c r="I168" s="275"/>
      <c r="J168" s="275"/>
      <c r="K168" s="275"/>
      <c r="L168" s="275"/>
      <c r="M168" s="265" t="s">
        <v>51</v>
      </c>
      <c r="N168" s="268" t="s">
        <v>839</v>
      </c>
      <c r="O168" s="268" t="s">
        <v>51</v>
      </c>
      <c r="P168" s="268" t="s">
        <v>51</v>
      </c>
      <c r="Q168" s="268" t="s">
        <v>108</v>
      </c>
      <c r="R168" s="268" t="s">
        <v>62</v>
      </c>
      <c r="S168" s="268" t="s">
        <v>62</v>
      </c>
      <c r="T168" s="268" t="s">
        <v>61</v>
      </c>
      <c r="U168" s="269"/>
      <c r="V168" s="269"/>
      <c r="W168" s="269"/>
      <c r="X168" s="269"/>
      <c r="Y168" s="269"/>
      <c r="Z168" s="269"/>
      <c r="AA168" s="269"/>
      <c r="AB168" s="269"/>
      <c r="AC168" s="269"/>
      <c r="AD168" s="269"/>
      <c r="AE168" s="269"/>
      <c r="AF168" s="269"/>
      <c r="AG168" s="269"/>
      <c r="AH168" s="269"/>
      <c r="AI168" s="269"/>
      <c r="AJ168" s="269"/>
      <c r="AK168" s="269"/>
      <c r="AL168" s="269"/>
      <c r="AM168" s="269"/>
      <c r="AN168" s="269"/>
      <c r="AO168" s="269"/>
      <c r="AP168" s="269"/>
      <c r="AQ168" s="269"/>
      <c r="AR168" s="268" t="s">
        <v>51</v>
      </c>
      <c r="AS168" s="268" t="s">
        <v>51</v>
      </c>
      <c r="AT168" s="269"/>
      <c r="AU168" s="268" t="s">
        <v>840</v>
      </c>
      <c r="AV168" s="269">
        <v>116</v>
      </c>
    </row>
    <row r="169" spans="1:48" ht="30" customHeight="1">
      <c r="A169" s="265" t="s">
        <v>816</v>
      </c>
      <c r="B169" s="265" t="s">
        <v>841</v>
      </c>
      <c r="C169" s="265" t="s">
        <v>358</v>
      </c>
      <c r="D169" s="266">
        <v>1</v>
      </c>
      <c r="E169" s="275"/>
      <c r="F169" s="275"/>
      <c r="G169" s="275"/>
      <c r="H169" s="275"/>
      <c r="I169" s="275"/>
      <c r="J169" s="275"/>
      <c r="K169" s="275"/>
      <c r="L169" s="275"/>
      <c r="M169" s="265" t="s">
        <v>51</v>
      </c>
      <c r="N169" s="268" t="s">
        <v>842</v>
      </c>
      <c r="O169" s="268" t="s">
        <v>51</v>
      </c>
      <c r="P169" s="268" t="s">
        <v>51</v>
      </c>
      <c r="Q169" s="268" t="s">
        <v>108</v>
      </c>
      <c r="R169" s="268" t="s">
        <v>62</v>
      </c>
      <c r="S169" s="268" t="s">
        <v>62</v>
      </c>
      <c r="T169" s="268" t="s">
        <v>61</v>
      </c>
      <c r="U169" s="269"/>
      <c r="V169" s="269"/>
      <c r="W169" s="269"/>
      <c r="X169" s="269"/>
      <c r="Y169" s="269"/>
      <c r="Z169" s="269"/>
      <c r="AA169" s="269"/>
      <c r="AB169" s="269"/>
      <c r="AC169" s="269"/>
      <c r="AD169" s="269"/>
      <c r="AE169" s="269"/>
      <c r="AF169" s="269"/>
      <c r="AG169" s="269"/>
      <c r="AH169" s="269"/>
      <c r="AI169" s="269"/>
      <c r="AJ169" s="269"/>
      <c r="AK169" s="269"/>
      <c r="AL169" s="269"/>
      <c r="AM169" s="269"/>
      <c r="AN169" s="269"/>
      <c r="AO169" s="269"/>
      <c r="AP169" s="269"/>
      <c r="AQ169" s="269"/>
      <c r="AR169" s="268" t="s">
        <v>51</v>
      </c>
      <c r="AS169" s="268" t="s">
        <v>51</v>
      </c>
      <c r="AT169" s="269"/>
      <c r="AU169" s="268" t="s">
        <v>843</v>
      </c>
      <c r="AV169" s="269">
        <v>117</v>
      </c>
    </row>
    <row r="170" spans="1:48" ht="30" customHeight="1">
      <c r="A170" s="265" t="s">
        <v>816</v>
      </c>
      <c r="B170" s="265" t="s">
        <v>844</v>
      </c>
      <c r="C170" s="265" t="s">
        <v>358</v>
      </c>
      <c r="D170" s="266">
        <v>2</v>
      </c>
      <c r="E170" s="275"/>
      <c r="F170" s="275"/>
      <c r="G170" s="275"/>
      <c r="H170" s="275"/>
      <c r="I170" s="275"/>
      <c r="J170" s="275"/>
      <c r="K170" s="275"/>
      <c r="L170" s="275"/>
      <c r="M170" s="265" t="s">
        <v>51</v>
      </c>
      <c r="N170" s="268" t="s">
        <v>845</v>
      </c>
      <c r="O170" s="268" t="s">
        <v>51</v>
      </c>
      <c r="P170" s="268" t="s">
        <v>51</v>
      </c>
      <c r="Q170" s="268" t="s">
        <v>108</v>
      </c>
      <c r="R170" s="268" t="s">
        <v>62</v>
      </c>
      <c r="S170" s="268" t="s">
        <v>62</v>
      </c>
      <c r="T170" s="268" t="s">
        <v>61</v>
      </c>
      <c r="U170" s="269"/>
      <c r="V170" s="269"/>
      <c r="W170" s="269"/>
      <c r="X170" s="269"/>
      <c r="Y170" s="269"/>
      <c r="Z170" s="269"/>
      <c r="AA170" s="269"/>
      <c r="AB170" s="269"/>
      <c r="AC170" s="269"/>
      <c r="AD170" s="269"/>
      <c r="AE170" s="269"/>
      <c r="AF170" s="269"/>
      <c r="AG170" s="269"/>
      <c r="AH170" s="269"/>
      <c r="AI170" s="269"/>
      <c r="AJ170" s="269"/>
      <c r="AK170" s="269"/>
      <c r="AL170" s="269"/>
      <c r="AM170" s="269"/>
      <c r="AN170" s="269"/>
      <c r="AO170" s="269"/>
      <c r="AP170" s="269"/>
      <c r="AQ170" s="269"/>
      <c r="AR170" s="268" t="s">
        <v>51</v>
      </c>
      <c r="AS170" s="268" t="s">
        <v>51</v>
      </c>
      <c r="AT170" s="269"/>
      <c r="AU170" s="268" t="s">
        <v>846</v>
      </c>
      <c r="AV170" s="269">
        <v>118</v>
      </c>
    </row>
    <row r="171" spans="1:48" ht="30" customHeight="1">
      <c r="A171" s="265" t="s">
        <v>816</v>
      </c>
      <c r="B171" s="265" t="s">
        <v>847</v>
      </c>
      <c r="C171" s="265" t="s">
        <v>358</v>
      </c>
      <c r="D171" s="266">
        <v>2</v>
      </c>
      <c r="E171" s="275"/>
      <c r="F171" s="275"/>
      <c r="G171" s="275"/>
      <c r="H171" s="275"/>
      <c r="I171" s="275"/>
      <c r="J171" s="275"/>
      <c r="K171" s="275"/>
      <c r="L171" s="275"/>
      <c r="M171" s="265" t="s">
        <v>51</v>
      </c>
      <c r="N171" s="268" t="s">
        <v>848</v>
      </c>
      <c r="O171" s="268" t="s">
        <v>51</v>
      </c>
      <c r="P171" s="268" t="s">
        <v>51</v>
      </c>
      <c r="Q171" s="268" t="s">
        <v>108</v>
      </c>
      <c r="R171" s="268" t="s">
        <v>62</v>
      </c>
      <c r="S171" s="268" t="s">
        <v>62</v>
      </c>
      <c r="T171" s="268" t="s">
        <v>61</v>
      </c>
      <c r="U171" s="269"/>
      <c r="V171" s="269"/>
      <c r="W171" s="269"/>
      <c r="X171" s="269"/>
      <c r="Y171" s="269"/>
      <c r="Z171" s="269"/>
      <c r="AA171" s="269"/>
      <c r="AB171" s="269"/>
      <c r="AC171" s="269"/>
      <c r="AD171" s="269"/>
      <c r="AE171" s="269"/>
      <c r="AF171" s="269"/>
      <c r="AG171" s="269"/>
      <c r="AH171" s="269"/>
      <c r="AI171" s="269"/>
      <c r="AJ171" s="269"/>
      <c r="AK171" s="269"/>
      <c r="AL171" s="269"/>
      <c r="AM171" s="269"/>
      <c r="AN171" s="269"/>
      <c r="AO171" s="269"/>
      <c r="AP171" s="269"/>
      <c r="AQ171" s="269"/>
      <c r="AR171" s="268" t="s">
        <v>51</v>
      </c>
      <c r="AS171" s="268" t="s">
        <v>51</v>
      </c>
      <c r="AT171" s="269"/>
      <c r="AU171" s="268" t="s">
        <v>849</v>
      </c>
      <c r="AV171" s="269">
        <v>119</v>
      </c>
    </row>
    <row r="172" spans="1:48" ht="30" customHeight="1">
      <c r="A172" s="265" t="s">
        <v>816</v>
      </c>
      <c r="B172" s="265" t="s">
        <v>850</v>
      </c>
      <c r="C172" s="265" t="s">
        <v>358</v>
      </c>
      <c r="D172" s="266">
        <v>1</v>
      </c>
      <c r="E172" s="275"/>
      <c r="F172" s="275"/>
      <c r="G172" s="275"/>
      <c r="H172" s="275"/>
      <c r="I172" s="275"/>
      <c r="J172" s="275"/>
      <c r="K172" s="275"/>
      <c r="L172" s="275"/>
      <c r="M172" s="265" t="s">
        <v>51</v>
      </c>
      <c r="N172" s="268" t="s">
        <v>851</v>
      </c>
      <c r="O172" s="268" t="s">
        <v>51</v>
      </c>
      <c r="P172" s="268" t="s">
        <v>51</v>
      </c>
      <c r="Q172" s="268" t="s">
        <v>108</v>
      </c>
      <c r="R172" s="268" t="s">
        <v>62</v>
      </c>
      <c r="S172" s="268" t="s">
        <v>62</v>
      </c>
      <c r="T172" s="268" t="s">
        <v>61</v>
      </c>
      <c r="U172" s="269"/>
      <c r="V172" s="269"/>
      <c r="W172" s="269"/>
      <c r="X172" s="269"/>
      <c r="Y172" s="269"/>
      <c r="Z172" s="269"/>
      <c r="AA172" s="269"/>
      <c r="AB172" s="269"/>
      <c r="AC172" s="269"/>
      <c r="AD172" s="269"/>
      <c r="AE172" s="269"/>
      <c r="AF172" s="269"/>
      <c r="AG172" s="269"/>
      <c r="AH172" s="269"/>
      <c r="AI172" s="269"/>
      <c r="AJ172" s="269"/>
      <c r="AK172" s="269"/>
      <c r="AL172" s="269"/>
      <c r="AM172" s="269"/>
      <c r="AN172" s="269"/>
      <c r="AO172" s="269"/>
      <c r="AP172" s="269"/>
      <c r="AQ172" s="269"/>
      <c r="AR172" s="268" t="s">
        <v>51</v>
      </c>
      <c r="AS172" s="268" t="s">
        <v>51</v>
      </c>
      <c r="AT172" s="269"/>
      <c r="AU172" s="268" t="s">
        <v>852</v>
      </c>
      <c r="AV172" s="269">
        <v>120</v>
      </c>
    </row>
    <row r="173" spans="1:48" ht="30" customHeight="1">
      <c r="A173" s="265" t="s">
        <v>816</v>
      </c>
      <c r="B173" s="265" t="s">
        <v>853</v>
      </c>
      <c r="C173" s="265" t="s">
        <v>358</v>
      </c>
      <c r="D173" s="266">
        <v>2</v>
      </c>
      <c r="E173" s="275"/>
      <c r="F173" s="275"/>
      <c r="G173" s="275"/>
      <c r="H173" s="275"/>
      <c r="I173" s="275"/>
      <c r="J173" s="275"/>
      <c r="K173" s="275"/>
      <c r="L173" s="275"/>
      <c r="M173" s="265" t="s">
        <v>51</v>
      </c>
      <c r="N173" s="268" t="s">
        <v>854</v>
      </c>
      <c r="O173" s="268" t="s">
        <v>51</v>
      </c>
      <c r="P173" s="268" t="s">
        <v>51</v>
      </c>
      <c r="Q173" s="268" t="s">
        <v>108</v>
      </c>
      <c r="R173" s="268" t="s">
        <v>62</v>
      </c>
      <c r="S173" s="268" t="s">
        <v>62</v>
      </c>
      <c r="T173" s="268" t="s">
        <v>61</v>
      </c>
      <c r="U173" s="269"/>
      <c r="V173" s="269"/>
      <c r="W173" s="269"/>
      <c r="X173" s="269"/>
      <c r="Y173" s="269"/>
      <c r="Z173" s="269"/>
      <c r="AA173" s="269"/>
      <c r="AB173" s="269"/>
      <c r="AC173" s="269"/>
      <c r="AD173" s="269"/>
      <c r="AE173" s="269"/>
      <c r="AF173" s="269"/>
      <c r="AG173" s="269"/>
      <c r="AH173" s="269"/>
      <c r="AI173" s="269"/>
      <c r="AJ173" s="269"/>
      <c r="AK173" s="269"/>
      <c r="AL173" s="269"/>
      <c r="AM173" s="269"/>
      <c r="AN173" s="269"/>
      <c r="AO173" s="269"/>
      <c r="AP173" s="269"/>
      <c r="AQ173" s="269"/>
      <c r="AR173" s="268" t="s">
        <v>51</v>
      </c>
      <c r="AS173" s="268" t="s">
        <v>51</v>
      </c>
      <c r="AT173" s="269"/>
      <c r="AU173" s="268" t="s">
        <v>855</v>
      </c>
      <c r="AV173" s="269">
        <v>121</v>
      </c>
    </row>
    <row r="174" spans="1:48" ht="30" customHeight="1">
      <c r="A174" s="265" t="s">
        <v>816</v>
      </c>
      <c r="B174" s="265" t="s">
        <v>856</v>
      </c>
      <c r="C174" s="265" t="s">
        <v>358</v>
      </c>
      <c r="D174" s="266">
        <v>21</v>
      </c>
      <c r="E174" s="275"/>
      <c r="F174" s="275"/>
      <c r="G174" s="275"/>
      <c r="H174" s="275"/>
      <c r="I174" s="275"/>
      <c r="J174" s="275"/>
      <c r="K174" s="275"/>
      <c r="L174" s="275"/>
      <c r="M174" s="265" t="s">
        <v>51</v>
      </c>
      <c r="N174" s="268" t="s">
        <v>857</v>
      </c>
      <c r="O174" s="268" t="s">
        <v>51</v>
      </c>
      <c r="P174" s="268" t="s">
        <v>51</v>
      </c>
      <c r="Q174" s="268" t="s">
        <v>108</v>
      </c>
      <c r="R174" s="268" t="s">
        <v>62</v>
      </c>
      <c r="S174" s="268" t="s">
        <v>62</v>
      </c>
      <c r="T174" s="268" t="s">
        <v>61</v>
      </c>
      <c r="U174" s="269"/>
      <c r="V174" s="269"/>
      <c r="W174" s="269"/>
      <c r="X174" s="269"/>
      <c r="Y174" s="269"/>
      <c r="Z174" s="269"/>
      <c r="AA174" s="269"/>
      <c r="AB174" s="269"/>
      <c r="AC174" s="269"/>
      <c r="AD174" s="269"/>
      <c r="AE174" s="269"/>
      <c r="AF174" s="269"/>
      <c r="AG174" s="269"/>
      <c r="AH174" s="269"/>
      <c r="AI174" s="269"/>
      <c r="AJ174" s="269"/>
      <c r="AK174" s="269"/>
      <c r="AL174" s="269"/>
      <c r="AM174" s="269"/>
      <c r="AN174" s="269"/>
      <c r="AO174" s="269"/>
      <c r="AP174" s="269"/>
      <c r="AQ174" s="269"/>
      <c r="AR174" s="268" t="s">
        <v>51</v>
      </c>
      <c r="AS174" s="268" t="s">
        <v>51</v>
      </c>
      <c r="AT174" s="269"/>
      <c r="AU174" s="268" t="s">
        <v>858</v>
      </c>
      <c r="AV174" s="269">
        <v>122</v>
      </c>
    </row>
    <row r="175" spans="1:48" ht="30" customHeight="1">
      <c r="A175" s="265" t="s">
        <v>816</v>
      </c>
      <c r="B175" s="265" t="s">
        <v>859</v>
      </c>
      <c r="C175" s="265" t="s">
        <v>358</v>
      </c>
      <c r="D175" s="266">
        <v>18</v>
      </c>
      <c r="E175" s="275"/>
      <c r="F175" s="275"/>
      <c r="G175" s="275"/>
      <c r="H175" s="275"/>
      <c r="I175" s="275"/>
      <c r="J175" s="275"/>
      <c r="K175" s="275"/>
      <c r="L175" s="275"/>
      <c r="M175" s="265" t="s">
        <v>51</v>
      </c>
      <c r="N175" s="268" t="s">
        <v>860</v>
      </c>
      <c r="O175" s="268" t="s">
        <v>51</v>
      </c>
      <c r="P175" s="268" t="s">
        <v>51</v>
      </c>
      <c r="Q175" s="268" t="s">
        <v>108</v>
      </c>
      <c r="R175" s="268" t="s">
        <v>62</v>
      </c>
      <c r="S175" s="268" t="s">
        <v>62</v>
      </c>
      <c r="T175" s="268" t="s">
        <v>61</v>
      </c>
      <c r="U175" s="269"/>
      <c r="V175" s="269"/>
      <c r="W175" s="269"/>
      <c r="X175" s="269"/>
      <c r="Y175" s="269"/>
      <c r="Z175" s="269"/>
      <c r="AA175" s="269"/>
      <c r="AB175" s="269"/>
      <c r="AC175" s="269"/>
      <c r="AD175" s="269"/>
      <c r="AE175" s="269"/>
      <c r="AF175" s="269"/>
      <c r="AG175" s="269"/>
      <c r="AH175" s="269"/>
      <c r="AI175" s="269"/>
      <c r="AJ175" s="269"/>
      <c r="AK175" s="269"/>
      <c r="AL175" s="269"/>
      <c r="AM175" s="269"/>
      <c r="AN175" s="269"/>
      <c r="AO175" s="269"/>
      <c r="AP175" s="269"/>
      <c r="AQ175" s="269"/>
      <c r="AR175" s="268" t="s">
        <v>51</v>
      </c>
      <c r="AS175" s="268" t="s">
        <v>51</v>
      </c>
      <c r="AT175" s="269"/>
      <c r="AU175" s="268" t="s">
        <v>861</v>
      </c>
      <c r="AV175" s="269">
        <v>123</v>
      </c>
    </row>
    <row r="176" spans="1:48" ht="30" customHeight="1">
      <c r="A176" s="265" t="s">
        <v>816</v>
      </c>
      <c r="B176" s="265" t="s">
        <v>862</v>
      </c>
      <c r="C176" s="265" t="s">
        <v>358</v>
      </c>
      <c r="D176" s="266">
        <v>22</v>
      </c>
      <c r="E176" s="275"/>
      <c r="F176" s="275"/>
      <c r="G176" s="275"/>
      <c r="H176" s="275"/>
      <c r="I176" s="275"/>
      <c r="J176" s="275"/>
      <c r="K176" s="275"/>
      <c r="L176" s="275"/>
      <c r="M176" s="265" t="s">
        <v>51</v>
      </c>
      <c r="N176" s="268" t="s">
        <v>863</v>
      </c>
      <c r="O176" s="268" t="s">
        <v>51</v>
      </c>
      <c r="P176" s="268" t="s">
        <v>51</v>
      </c>
      <c r="Q176" s="268" t="s">
        <v>108</v>
      </c>
      <c r="R176" s="268" t="s">
        <v>62</v>
      </c>
      <c r="S176" s="268" t="s">
        <v>62</v>
      </c>
      <c r="T176" s="268" t="s">
        <v>61</v>
      </c>
      <c r="U176" s="269"/>
      <c r="V176" s="269"/>
      <c r="W176" s="269"/>
      <c r="X176" s="269"/>
      <c r="Y176" s="269"/>
      <c r="Z176" s="269"/>
      <c r="AA176" s="269"/>
      <c r="AB176" s="269"/>
      <c r="AC176" s="269"/>
      <c r="AD176" s="269"/>
      <c r="AE176" s="269"/>
      <c r="AF176" s="269"/>
      <c r="AG176" s="269"/>
      <c r="AH176" s="269"/>
      <c r="AI176" s="269"/>
      <c r="AJ176" s="269"/>
      <c r="AK176" s="269"/>
      <c r="AL176" s="269"/>
      <c r="AM176" s="269"/>
      <c r="AN176" s="269"/>
      <c r="AO176" s="269"/>
      <c r="AP176" s="269"/>
      <c r="AQ176" s="269"/>
      <c r="AR176" s="268" t="s">
        <v>51</v>
      </c>
      <c r="AS176" s="268" t="s">
        <v>51</v>
      </c>
      <c r="AT176" s="269"/>
      <c r="AU176" s="268" t="s">
        <v>864</v>
      </c>
      <c r="AV176" s="269">
        <v>124</v>
      </c>
    </row>
    <row r="177" spans="1:48" ht="30" customHeight="1">
      <c r="A177" s="265" t="s">
        <v>816</v>
      </c>
      <c r="B177" s="265" t="s">
        <v>865</v>
      </c>
      <c r="C177" s="265" t="s">
        <v>358</v>
      </c>
      <c r="D177" s="266">
        <v>1</v>
      </c>
      <c r="E177" s="275"/>
      <c r="F177" s="275"/>
      <c r="G177" s="275"/>
      <c r="H177" s="275"/>
      <c r="I177" s="275"/>
      <c r="J177" s="275"/>
      <c r="K177" s="275"/>
      <c r="L177" s="275"/>
      <c r="M177" s="265" t="s">
        <v>51</v>
      </c>
      <c r="N177" s="268" t="s">
        <v>866</v>
      </c>
      <c r="O177" s="268" t="s">
        <v>51</v>
      </c>
      <c r="P177" s="268" t="s">
        <v>51</v>
      </c>
      <c r="Q177" s="268" t="s">
        <v>108</v>
      </c>
      <c r="R177" s="268" t="s">
        <v>62</v>
      </c>
      <c r="S177" s="268" t="s">
        <v>62</v>
      </c>
      <c r="T177" s="268" t="s">
        <v>61</v>
      </c>
      <c r="U177" s="269"/>
      <c r="V177" s="269"/>
      <c r="W177" s="269"/>
      <c r="X177" s="269"/>
      <c r="Y177" s="269"/>
      <c r="Z177" s="269"/>
      <c r="AA177" s="269"/>
      <c r="AB177" s="269"/>
      <c r="AC177" s="269"/>
      <c r="AD177" s="269"/>
      <c r="AE177" s="269"/>
      <c r="AF177" s="269"/>
      <c r="AG177" s="269"/>
      <c r="AH177" s="269"/>
      <c r="AI177" s="269"/>
      <c r="AJ177" s="269"/>
      <c r="AK177" s="269"/>
      <c r="AL177" s="269"/>
      <c r="AM177" s="269"/>
      <c r="AN177" s="269"/>
      <c r="AO177" s="269"/>
      <c r="AP177" s="269"/>
      <c r="AQ177" s="269"/>
      <c r="AR177" s="268" t="s">
        <v>51</v>
      </c>
      <c r="AS177" s="268" t="s">
        <v>51</v>
      </c>
      <c r="AT177" s="269"/>
      <c r="AU177" s="268" t="s">
        <v>867</v>
      </c>
      <c r="AV177" s="269">
        <v>125</v>
      </c>
    </row>
    <row r="178" spans="1:48" ht="30" customHeight="1">
      <c r="A178" s="265" t="s">
        <v>816</v>
      </c>
      <c r="B178" s="265" t="s">
        <v>868</v>
      </c>
      <c r="C178" s="265" t="s">
        <v>358</v>
      </c>
      <c r="D178" s="266">
        <v>6</v>
      </c>
      <c r="E178" s="275"/>
      <c r="F178" s="275"/>
      <c r="G178" s="275"/>
      <c r="H178" s="275"/>
      <c r="I178" s="275"/>
      <c r="J178" s="275"/>
      <c r="K178" s="275"/>
      <c r="L178" s="275"/>
      <c r="M178" s="265" t="s">
        <v>51</v>
      </c>
      <c r="N178" s="268" t="s">
        <v>869</v>
      </c>
      <c r="O178" s="268" t="s">
        <v>51</v>
      </c>
      <c r="P178" s="268" t="s">
        <v>51</v>
      </c>
      <c r="Q178" s="268" t="s">
        <v>108</v>
      </c>
      <c r="R178" s="268" t="s">
        <v>62</v>
      </c>
      <c r="S178" s="268" t="s">
        <v>62</v>
      </c>
      <c r="T178" s="268" t="s">
        <v>61</v>
      </c>
      <c r="U178" s="269"/>
      <c r="V178" s="269"/>
      <c r="W178" s="269"/>
      <c r="X178" s="269"/>
      <c r="Y178" s="269"/>
      <c r="Z178" s="269"/>
      <c r="AA178" s="269"/>
      <c r="AB178" s="269"/>
      <c r="AC178" s="269"/>
      <c r="AD178" s="269"/>
      <c r="AE178" s="269"/>
      <c r="AF178" s="269"/>
      <c r="AG178" s="269"/>
      <c r="AH178" s="269"/>
      <c r="AI178" s="269"/>
      <c r="AJ178" s="269"/>
      <c r="AK178" s="269"/>
      <c r="AL178" s="269"/>
      <c r="AM178" s="269"/>
      <c r="AN178" s="269"/>
      <c r="AO178" s="269"/>
      <c r="AP178" s="269"/>
      <c r="AQ178" s="269"/>
      <c r="AR178" s="268" t="s">
        <v>51</v>
      </c>
      <c r="AS178" s="268" t="s">
        <v>51</v>
      </c>
      <c r="AT178" s="269"/>
      <c r="AU178" s="268" t="s">
        <v>870</v>
      </c>
      <c r="AV178" s="269">
        <v>126</v>
      </c>
    </row>
    <row r="179" spans="1:48" ht="30" customHeight="1">
      <c r="A179" s="265" t="s">
        <v>816</v>
      </c>
      <c r="B179" s="265" t="s">
        <v>871</v>
      </c>
      <c r="C179" s="265" t="s">
        <v>358</v>
      </c>
      <c r="D179" s="266">
        <v>13</v>
      </c>
      <c r="E179" s="275"/>
      <c r="F179" s="275"/>
      <c r="G179" s="275"/>
      <c r="H179" s="275"/>
      <c r="I179" s="275"/>
      <c r="J179" s="275"/>
      <c r="K179" s="275"/>
      <c r="L179" s="275"/>
      <c r="M179" s="265" t="s">
        <v>51</v>
      </c>
      <c r="N179" s="268" t="s">
        <v>872</v>
      </c>
      <c r="O179" s="268" t="s">
        <v>51</v>
      </c>
      <c r="P179" s="268" t="s">
        <v>51</v>
      </c>
      <c r="Q179" s="268" t="s">
        <v>108</v>
      </c>
      <c r="R179" s="268" t="s">
        <v>62</v>
      </c>
      <c r="S179" s="268" t="s">
        <v>62</v>
      </c>
      <c r="T179" s="268" t="s">
        <v>61</v>
      </c>
      <c r="U179" s="269"/>
      <c r="V179" s="269"/>
      <c r="W179" s="269"/>
      <c r="X179" s="269"/>
      <c r="Y179" s="269"/>
      <c r="Z179" s="269"/>
      <c r="AA179" s="269"/>
      <c r="AB179" s="269"/>
      <c r="AC179" s="269"/>
      <c r="AD179" s="269"/>
      <c r="AE179" s="269"/>
      <c r="AF179" s="269"/>
      <c r="AG179" s="269"/>
      <c r="AH179" s="269"/>
      <c r="AI179" s="269"/>
      <c r="AJ179" s="269"/>
      <c r="AK179" s="269"/>
      <c r="AL179" s="269"/>
      <c r="AM179" s="269"/>
      <c r="AN179" s="269"/>
      <c r="AO179" s="269"/>
      <c r="AP179" s="269"/>
      <c r="AQ179" s="269"/>
      <c r="AR179" s="268" t="s">
        <v>51</v>
      </c>
      <c r="AS179" s="268" t="s">
        <v>51</v>
      </c>
      <c r="AT179" s="269"/>
      <c r="AU179" s="268" t="s">
        <v>873</v>
      </c>
      <c r="AV179" s="269">
        <v>127</v>
      </c>
    </row>
    <row r="180" spans="1:48" ht="30" customHeight="1">
      <c r="A180" s="265" t="s">
        <v>816</v>
      </c>
      <c r="B180" s="265" t="s">
        <v>874</v>
      </c>
      <c r="C180" s="265" t="s">
        <v>358</v>
      </c>
      <c r="D180" s="266">
        <v>27</v>
      </c>
      <c r="E180" s="275"/>
      <c r="F180" s="275"/>
      <c r="G180" s="275"/>
      <c r="H180" s="275"/>
      <c r="I180" s="275"/>
      <c r="J180" s="275"/>
      <c r="K180" s="275"/>
      <c r="L180" s="275"/>
      <c r="M180" s="265" t="s">
        <v>51</v>
      </c>
      <c r="N180" s="268" t="s">
        <v>875</v>
      </c>
      <c r="O180" s="268" t="s">
        <v>51</v>
      </c>
      <c r="P180" s="268" t="s">
        <v>51</v>
      </c>
      <c r="Q180" s="268" t="s">
        <v>108</v>
      </c>
      <c r="R180" s="268" t="s">
        <v>62</v>
      </c>
      <c r="S180" s="268" t="s">
        <v>62</v>
      </c>
      <c r="T180" s="268" t="s">
        <v>61</v>
      </c>
      <c r="U180" s="269"/>
      <c r="V180" s="269"/>
      <c r="W180" s="269"/>
      <c r="X180" s="269"/>
      <c r="Y180" s="269"/>
      <c r="Z180" s="269"/>
      <c r="AA180" s="269"/>
      <c r="AB180" s="269"/>
      <c r="AC180" s="269"/>
      <c r="AD180" s="269"/>
      <c r="AE180" s="269"/>
      <c r="AF180" s="269"/>
      <c r="AG180" s="269"/>
      <c r="AH180" s="269"/>
      <c r="AI180" s="269"/>
      <c r="AJ180" s="269"/>
      <c r="AK180" s="269"/>
      <c r="AL180" s="269"/>
      <c r="AM180" s="269"/>
      <c r="AN180" s="269"/>
      <c r="AO180" s="269"/>
      <c r="AP180" s="269"/>
      <c r="AQ180" s="269"/>
      <c r="AR180" s="268" t="s">
        <v>51</v>
      </c>
      <c r="AS180" s="268" t="s">
        <v>51</v>
      </c>
      <c r="AT180" s="269"/>
      <c r="AU180" s="268" t="s">
        <v>876</v>
      </c>
      <c r="AV180" s="269">
        <v>128</v>
      </c>
    </row>
    <row r="181" spans="1:48" ht="30" customHeight="1">
      <c r="A181" s="265" t="s">
        <v>816</v>
      </c>
      <c r="B181" s="265" t="s">
        <v>877</v>
      </c>
      <c r="C181" s="265" t="s">
        <v>358</v>
      </c>
      <c r="D181" s="266">
        <v>14</v>
      </c>
      <c r="E181" s="275"/>
      <c r="F181" s="275"/>
      <c r="G181" s="275"/>
      <c r="H181" s="275"/>
      <c r="I181" s="275"/>
      <c r="J181" s="275"/>
      <c r="K181" s="275"/>
      <c r="L181" s="275"/>
      <c r="M181" s="265" t="s">
        <v>51</v>
      </c>
      <c r="N181" s="268" t="s">
        <v>878</v>
      </c>
      <c r="O181" s="268" t="s">
        <v>51</v>
      </c>
      <c r="P181" s="268" t="s">
        <v>51</v>
      </c>
      <c r="Q181" s="268" t="s">
        <v>108</v>
      </c>
      <c r="R181" s="268" t="s">
        <v>62</v>
      </c>
      <c r="S181" s="268" t="s">
        <v>62</v>
      </c>
      <c r="T181" s="268" t="s">
        <v>61</v>
      </c>
      <c r="U181" s="269"/>
      <c r="V181" s="269"/>
      <c r="W181" s="269"/>
      <c r="X181" s="269"/>
      <c r="Y181" s="269"/>
      <c r="Z181" s="269"/>
      <c r="AA181" s="269"/>
      <c r="AB181" s="269"/>
      <c r="AC181" s="269"/>
      <c r="AD181" s="269"/>
      <c r="AE181" s="269"/>
      <c r="AF181" s="269"/>
      <c r="AG181" s="269"/>
      <c r="AH181" s="269"/>
      <c r="AI181" s="269"/>
      <c r="AJ181" s="269"/>
      <c r="AK181" s="269"/>
      <c r="AL181" s="269"/>
      <c r="AM181" s="269"/>
      <c r="AN181" s="269"/>
      <c r="AO181" s="269"/>
      <c r="AP181" s="269"/>
      <c r="AQ181" s="269"/>
      <c r="AR181" s="268" t="s">
        <v>51</v>
      </c>
      <c r="AS181" s="268" t="s">
        <v>51</v>
      </c>
      <c r="AT181" s="269"/>
      <c r="AU181" s="268" t="s">
        <v>879</v>
      </c>
      <c r="AV181" s="269">
        <v>129</v>
      </c>
    </row>
    <row r="182" spans="1:48" ht="30" customHeight="1">
      <c r="A182" s="265" t="s">
        <v>816</v>
      </c>
      <c r="B182" s="265" t="s">
        <v>880</v>
      </c>
      <c r="C182" s="265" t="s">
        <v>358</v>
      </c>
      <c r="D182" s="266">
        <v>15</v>
      </c>
      <c r="E182" s="275"/>
      <c r="F182" s="275"/>
      <c r="G182" s="275"/>
      <c r="H182" s="275"/>
      <c r="I182" s="275"/>
      <c r="J182" s="275"/>
      <c r="K182" s="275"/>
      <c r="L182" s="275"/>
      <c r="M182" s="265" t="s">
        <v>51</v>
      </c>
      <c r="N182" s="268" t="s">
        <v>881</v>
      </c>
      <c r="O182" s="268" t="s">
        <v>51</v>
      </c>
      <c r="P182" s="268" t="s">
        <v>51</v>
      </c>
      <c r="Q182" s="268" t="s">
        <v>108</v>
      </c>
      <c r="R182" s="268" t="s">
        <v>62</v>
      </c>
      <c r="S182" s="268" t="s">
        <v>62</v>
      </c>
      <c r="T182" s="268" t="s">
        <v>61</v>
      </c>
      <c r="U182" s="269"/>
      <c r="V182" s="269"/>
      <c r="W182" s="269"/>
      <c r="X182" s="269"/>
      <c r="Y182" s="269"/>
      <c r="Z182" s="269"/>
      <c r="AA182" s="269"/>
      <c r="AB182" s="269"/>
      <c r="AC182" s="269"/>
      <c r="AD182" s="269"/>
      <c r="AE182" s="269"/>
      <c r="AF182" s="269"/>
      <c r="AG182" s="269"/>
      <c r="AH182" s="269"/>
      <c r="AI182" s="269"/>
      <c r="AJ182" s="269"/>
      <c r="AK182" s="269"/>
      <c r="AL182" s="269"/>
      <c r="AM182" s="269"/>
      <c r="AN182" s="269"/>
      <c r="AO182" s="269"/>
      <c r="AP182" s="269"/>
      <c r="AQ182" s="269"/>
      <c r="AR182" s="268" t="s">
        <v>51</v>
      </c>
      <c r="AS182" s="268" t="s">
        <v>51</v>
      </c>
      <c r="AT182" s="269"/>
      <c r="AU182" s="268" t="s">
        <v>882</v>
      </c>
      <c r="AV182" s="269">
        <v>130</v>
      </c>
    </row>
    <row r="183" spans="1:48" ht="30" customHeight="1">
      <c r="A183" s="265" t="s">
        <v>816</v>
      </c>
      <c r="B183" s="265" t="s">
        <v>883</v>
      </c>
      <c r="C183" s="265" t="s">
        <v>358</v>
      </c>
      <c r="D183" s="266">
        <v>12</v>
      </c>
      <c r="E183" s="275"/>
      <c r="F183" s="275"/>
      <c r="G183" s="275"/>
      <c r="H183" s="275"/>
      <c r="I183" s="275"/>
      <c r="J183" s="275"/>
      <c r="K183" s="275"/>
      <c r="L183" s="275"/>
      <c r="M183" s="265" t="s">
        <v>51</v>
      </c>
      <c r="N183" s="268" t="s">
        <v>884</v>
      </c>
      <c r="O183" s="268" t="s">
        <v>51</v>
      </c>
      <c r="P183" s="268" t="s">
        <v>51</v>
      </c>
      <c r="Q183" s="268" t="s">
        <v>108</v>
      </c>
      <c r="R183" s="268" t="s">
        <v>62</v>
      </c>
      <c r="S183" s="268" t="s">
        <v>62</v>
      </c>
      <c r="T183" s="268" t="s">
        <v>61</v>
      </c>
      <c r="U183" s="269"/>
      <c r="V183" s="269"/>
      <c r="W183" s="269"/>
      <c r="X183" s="269"/>
      <c r="Y183" s="269"/>
      <c r="Z183" s="269"/>
      <c r="AA183" s="269"/>
      <c r="AB183" s="269"/>
      <c r="AC183" s="269"/>
      <c r="AD183" s="269"/>
      <c r="AE183" s="269"/>
      <c r="AF183" s="269"/>
      <c r="AG183" s="269"/>
      <c r="AH183" s="269"/>
      <c r="AI183" s="269"/>
      <c r="AJ183" s="269"/>
      <c r="AK183" s="269"/>
      <c r="AL183" s="269"/>
      <c r="AM183" s="269"/>
      <c r="AN183" s="269"/>
      <c r="AO183" s="269"/>
      <c r="AP183" s="269"/>
      <c r="AQ183" s="269"/>
      <c r="AR183" s="268" t="s">
        <v>51</v>
      </c>
      <c r="AS183" s="268" t="s">
        <v>51</v>
      </c>
      <c r="AT183" s="269"/>
      <c r="AU183" s="268" t="s">
        <v>885</v>
      </c>
      <c r="AV183" s="269">
        <v>131</v>
      </c>
    </row>
    <row r="184" spans="1:48" ht="30" customHeight="1">
      <c r="A184" s="265" t="s">
        <v>816</v>
      </c>
      <c r="B184" s="265" t="s">
        <v>886</v>
      </c>
      <c r="C184" s="265" t="s">
        <v>358</v>
      </c>
      <c r="D184" s="266">
        <v>12</v>
      </c>
      <c r="E184" s="275"/>
      <c r="F184" s="275"/>
      <c r="G184" s="275"/>
      <c r="H184" s="275"/>
      <c r="I184" s="275"/>
      <c r="J184" s="275"/>
      <c r="K184" s="275"/>
      <c r="L184" s="275"/>
      <c r="M184" s="265" t="s">
        <v>51</v>
      </c>
      <c r="N184" s="268" t="s">
        <v>887</v>
      </c>
      <c r="O184" s="268" t="s">
        <v>51</v>
      </c>
      <c r="P184" s="268" t="s">
        <v>51</v>
      </c>
      <c r="Q184" s="268" t="s">
        <v>108</v>
      </c>
      <c r="R184" s="268" t="s">
        <v>62</v>
      </c>
      <c r="S184" s="268" t="s">
        <v>62</v>
      </c>
      <c r="T184" s="268" t="s">
        <v>61</v>
      </c>
      <c r="U184" s="269"/>
      <c r="V184" s="269"/>
      <c r="W184" s="269"/>
      <c r="X184" s="269"/>
      <c r="Y184" s="269"/>
      <c r="Z184" s="269"/>
      <c r="AA184" s="269"/>
      <c r="AB184" s="269"/>
      <c r="AC184" s="269"/>
      <c r="AD184" s="269"/>
      <c r="AE184" s="269"/>
      <c r="AF184" s="269"/>
      <c r="AG184" s="269"/>
      <c r="AH184" s="269"/>
      <c r="AI184" s="269"/>
      <c r="AJ184" s="269"/>
      <c r="AK184" s="269"/>
      <c r="AL184" s="269"/>
      <c r="AM184" s="269"/>
      <c r="AN184" s="269"/>
      <c r="AO184" s="269"/>
      <c r="AP184" s="269"/>
      <c r="AQ184" s="269"/>
      <c r="AR184" s="268" t="s">
        <v>51</v>
      </c>
      <c r="AS184" s="268" t="s">
        <v>51</v>
      </c>
      <c r="AT184" s="269"/>
      <c r="AU184" s="268" t="s">
        <v>888</v>
      </c>
      <c r="AV184" s="269">
        <v>132</v>
      </c>
    </row>
    <row r="185" spans="1:48" ht="30" customHeight="1">
      <c r="A185" s="265" t="s">
        <v>816</v>
      </c>
      <c r="B185" s="265" t="s">
        <v>889</v>
      </c>
      <c r="C185" s="265" t="s">
        <v>358</v>
      </c>
      <c r="D185" s="266">
        <v>3</v>
      </c>
      <c r="E185" s="275"/>
      <c r="F185" s="275"/>
      <c r="G185" s="275"/>
      <c r="H185" s="275"/>
      <c r="I185" s="275"/>
      <c r="J185" s="275"/>
      <c r="K185" s="275"/>
      <c r="L185" s="275"/>
      <c r="M185" s="265" t="s">
        <v>51</v>
      </c>
      <c r="N185" s="268" t="s">
        <v>890</v>
      </c>
      <c r="O185" s="268" t="s">
        <v>51</v>
      </c>
      <c r="P185" s="268" t="s">
        <v>51</v>
      </c>
      <c r="Q185" s="268" t="s">
        <v>108</v>
      </c>
      <c r="R185" s="268" t="s">
        <v>62</v>
      </c>
      <c r="S185" s="268" t="s">
        <v>62</v>
      </c>
      <c r="T185" s="268" t="s">
        <v>61</v>
      </c>
      <c r="U185" s="269"/>
      <c r="V185" s="269"/>
      <c r="W185" s="269"/>
      <c r="X185" s="269"/>
      <c r="Y185" s="269"/>
      <c r="Z185" s="269"/>
      <c r="AA185" s="269"/>
      <c r="AB185" s="269"/>
      <c r="AC185" s="269"/>
      <c r="AD185" s="269"/>
      <c r="AE185" s="269"/>
      <c r="AF185" s="269"/>
      <c r="AG185" s="269"/>
      <c r="AH185" s="269"/>
      <c r="AI185" s="269"/>
      <c r="AJ185" s="269"/>
      <c r="AK185" s="269"/>
      <c r="AL185" s="269"/>
      <c r="AM185" s="269"/>
      <c r="AN185" s="269"/>
      <c r="AO185" s="269"/>
      <c r="AP185" s="269"/>
      <c r="AQ185" s="269"/>
      <c r="AR185" s="268" t="s">
        <v>51</v>
      </c>
      <c r="AS185" s="268" t="s">
        <v>51</v>
      </c>
      <c r="AT185" s="269"/>
      <c r="AU185" s="268" t="s">
        <v>891</v>
      </c>
      <c r="AV185" s="269">
        <v>133</v>
      </c>
    </row>
    <row r="186" spans="1:48" ht="30" customHeight="1">
      <c r="A186" s="265" t="s">
        <v>816</v>
      </c>
      <c r="B186" s="265" t="s">
        <v>892</v>
      </c>
      <c r="C186" s="265" t="s">
        <v>358</v>
      </c>
      <c r="D186" s="266">
        <v>6</v>
      </c>
      <c r="E186" s="275"/>
      <c r="F186" s="275"/>
      <c r="G186" s="275"/>
      <c r="H186" s="275"/>
      <c r="I186" s="275"/>
      <c r="J186" s="275"/>
      <c r="K186" s="275"/>
      <c r="L186" s="275"/>
      <c r="M186" s="265" t="s">
        <v>51</v>
      </c>
      <c r="N186" s="268" t="s">
        <v>893</v>
      </c>
      <c r="O186" s="268" t="s">
        <v>51</v>
      </c>
      <c r="P186" s="268" t="s">
        <v>51</v>
      </c>
      <c r="Q186" s="268" t="s">
        <v>108</v>
      </c>
      <c r="R186" s="268" t="s">
        <v>62</v>
      </c>
      <c r="S186" s="268" t="s">
        <v>62</v>
      </c>
      <c r="T186" s="268" t="s">
        <v>61</v>
      </c>
      <c r="U186" s="269"/>
      <c r="V186" s="269"/>
      <c r="W186" s="269"/>
      <c r="X186" s="269"/>
      <c r="Y186" s="269"/>
      <c r="Z186" s="269"/>
      <c r="AA186" s="269"/>
      <c r="AB186" s="269"/>
      <c r="AC186" s="269"/>
      <c r="AD186" s="269"/>
      <c r="AE186" s="269"/>
      <c r="AF186" s="269"/>
      <c r="AG186" s="269"/>
      <c r="AH186" s="269"/>
      <c r="AI186" s="269"/>
      <c r="AJ186" s="269"/>
      <c r="AK186" s="269"/>
      <c r="AL186" s="269"/>
      <c r="AM186" s="269"/>
      <c r="AN186" s="269"/>
      <c r="AO186" s="269"/>
      <c r="AP186" s="269"/>
      <c r="AQ186" s="269"/>
      <c r="AR186" s="268" t="s">
        <v>51</v>
      </c>
      <c r="AS186" s="268" t="s">
        <v>51</v>
      </c>
      <c r="AT186" s="269"/>
      <c r="AU186" s="268" t="s">
        <v>894</v>
      </c>
      <c r="AV186" s="269">
        <v>134</v>
      </c>
    </row>
    <row r="187" spans="1:48" ht="30" customHeight="1">
      <c r="A187" s="265" t="s">
        <v>816</v>
      </c>
      <c r="B187" s="265" t="s">
        <v>895</v>
      </c>
      <c r="C187" s="265" t="s">
        <v>358</v>
      </c>
      <c r="D187" s="266">
        <v>6</v>
      </c>
      <c r="E187" s="275"/>
      <c r="F187" s="275"/>
      <c r="G187" s="275"/>
      <c r="H187" s="275"/>
      <c r="I187" s="275"/>
      <c r="J187" s="275"/>
      <c r="K187" s="275"/>
      <c r="L187" s="275"/>
      <c r="M187" s="265" t="s">
        <v>51</v>
      </c>
      <c r="N187" s="268" t="s">
        <v>896</v>
      </c>
      <c r="O187" s="268" t="s">
        <v>51</v>
      </c>
      <c r="P187" s="268" t="s">
        <v>51</v>
      </c>
      <c r="Q187" s="268" t="s">
        <v>108</v>
      </c>
      <c r="R187" s="268" t="s">
        <v>62</v>
      </c>
      <c r="S187" s="268" t="s">
        <v>62</v>
      </c>
      <c r="T187" s="268" t="s">
        <v>61</v>
      </c>
      <c r="U187" s="269"/>
      <c r="V187" s="269"/>
      <c r="W187" s="269"/>
      <c r="X187" s="269"/>
      <c r="Y187" s="269"/>
      <c r="Z187" s="269"/>
      <c r="AA187" s="269"/>
      <c r="AB187" s="269"/>
      <c r="AC187" s="269"/>
      <c r="AD187" s="269"/>
      <c r="AE187" s="269"/>
      <c r="AF187" s="269"/>
      <c r="AG187" s="269"/>
      <c r="AH187" s="269"/>
      <c r="AI187" s="269"/>
      <c r="AJ187" s="269"/>
      <c r="AK187" s="269"/>
      <c r="AL187" s="269"/>
      <c r="AM187" s="269"/>
      <c r="AN187" s="269"/>
      <c r="AO187" s="269"/>
      <c r="AP187" s="269"/>
      <c r="AQ187" s="269"/>
      <c r="AR187" s="268" t="s">
        <v>51</v>
      </c>
      <c r="AS187" s="268" t="s">
        <v>51</v>
      </c>
      <c r="AT187" s="269"/>
      <c r="AU187" s="268" t="s">
        <v>897</v>
      </c>
      <c r="AV187" s="269">
        <v>135</v>
      </c>
    </row>
    <row r="188" spans="1:48" ht="30" customHeight="1">
      <c r="A188" s="265" t="s">
        <v>816</v>
      </c>
      <c r="B188" s="265" t="s">
        <v>898</v>
      </c>
      <c r="C188" s="265" t="s">
        <v>358</v>
      </c>
      <c r="D188" s="266">
        <v>8</v>
      </c>
      <c r="E188" s="275"/>
      <c r="F188" s="275"/>
      <c r="G188" s="275"/>
      <c r="H188" s="275"/>
      <c r="I188" s="275"/>
      <c r="J188" s="275"/>
      <c r="K188" s="275"/>
      <c r="L188" s="275"/>
      <c r="M188" s="265" t="s">
        <v>51</v>
      </c>
      <c r="N188" s="268" t="s">
        <v>899</v>
      </c>
      <c r="O188" s="268" t="s">
        <v>51</v>
      </c>
      <c r="P188" s="268" t="s">
        <v>51</v>
      </c>
      <c r="Q188" s="268" t="s">
        <v>108</v>
      </c>
      <c r="R188" s="268" t="s">
        <v>62</v>
      </c>
      <c r="S188" s="268" t="s">
        <v>62</v>
      </c>
      <c r="T188" s="268" t="s">
        <v>61</v>
      </c>
      <c r="U188" s="269"/>
      <c r="V188" s="269"/>
      <c r="W188" s="269"/>
      <c r="X188" s="269"/>
      <c r="Y188" s="269"/>
      <c r="Z188" s="269"/>
      <c r="AA188" s="269"/>
      <c r="AB188" s="269"/>
      <c r="AC188" s="269"/>
      <c r="AD188" s="269"/>
      <c r="AE188" s="269"/>
      <c r="AF188" s="269"/>
      <c r="AG188" s="269"/>
      <c r="AH188" s="269"/>
      <c r="AI188" s="269"/>
      <c r="AJ188" s="269"/>
      <c r="AK188" s="269"/>
      <c r="AL188" s="269"/>
      <c r="AM188" s="269"/>
      <c r="AN188" s="269"/>
      <c r="AO188" s="269"/>
      <c r="AP188" s="269"/>
      <c r="AQ188" s="269"/>
      <c r="AR188" s="268" t="s">
        <v>51</v>
      </c>
      <c r="AS188" s="268" t="s">
        <v>51</v>
      </c>
      <c r="AT188" s="269"/>
      <c r="AU188" s="268" t="s">
        <v>900</v>
      </c>
      <c r="AV188" s="269">
        <v>136</v>
      </c>
    </row>
    <row r="189" spans="1:48" ht="30" customHeight="1">
      <c r="A189" s="265" t="s">
        <v>816</v>
      </c>
      <c r="B189" s="265" t="s">
        <v>901</v>
      </c>
      <c r="C189" s="265" t="s">
        <v>358</v>
      </c>
      <c r="D189" s="266">
        <v>14</v>
      </c>
      <c r="E189" s="275"/>
      <c r="F189" s="275"/>
      <c r="G189" s="275"/>
      <c r="H189" s="275"/>
      <c r="I189" s="275"/>
      <c r="J189" s="275"/>
      <c r="K189" s="275"/>
      <c r="L189" s="275"/>
      <c r="M189" s="265" t="s">
        <v>51</v>
      </c>
      <c r="N189" s="268" t="s">
        <v>902</v>
      </c>
      <c r="O189" s="268" t="s">
        <v>51</v>
      </c>
      <c r="P189" s="268" t="s">
        <v>51</v>
      </c>
      <c r="Q189" s="268" t="s">
        <v>108</v>
      </c>
      <c r="R189" s="268" t="s">
        <v>62</v>
      </c>
      <c r="S189" s="268" t="s">
        <v>62</v>
      </c>
      <c r="T189" s="268" t="s">
        <v>61</v>
      </c>
      <c r="U189" s="269"/>
      <c r="V189" s="269"/>
      <c r="W189" s="269"/>
      <c r="X189" s="269"/>
      <c r="Y189" s="269"/>
      <c r="Z189" s="269"/>
      <c r="AA189" s="269"/>
      <c r="AB189" s="269"/>
      <c r="AC189" s="269"/>
      <c r="AD189" s="269"/>
      <c r="AE189" s="269"/>
      <c r="AF189" s="269"/>
      <c r="AG189" s="269"/>
      <c r="AH189" s="269"/>
      <c r="AI189" s="269"/>
      <c r="AJ189" s="269"/>
      <c r="AK189" s="269"/>
      <c r="AL189" s="269"/>
      <c r="AM189" s="269"/>
      <c r="AN189" s="269"/>
      <c r="AO189" s="269"/>
      <c r="AP189" s="269"/>
      <c r="AQ189" s="269"/>
      <c r="AR189" s="268" t="s">
        <v>51</v>
      </c>
      <c r="AS189" s="268" t="s">
        <v>51</v>
      </c>
      <c r="AT189" s="269"/>
      <c r="AU189" s="268" t="s">
        <v>903</v>
      </c>
      <c r="AV189" s="269">
        <v>137</v>
      </c>
    </row>
    <row r="190" spans="1:48" ht="30" customHeight="1">
      <c r="A190" s="265" t="s">
        <v>816</v>
      </c>
      <c r="B190" s="265" t="s">
        <v>904</v>
      </c>
      <c r="C190" s="265" t="s">
        <v>358</v>
      </c>
      <c r="D190" s="266">
        <v>1</v>
      </c>
      <c r="E190" s="275"/>
      <c r="F190" s="275"/>
      <c r="G190" s="275"/>
      <c r="H190" s="275"/>
      <c r="I190" s="275"/>
      <c r="J190" s="275"/>
      <c r="K190" s="275"/>
      <c r="L190" s="275"/>
      <c r="M190" s="265" t="s">
        <v>51</v>
      </c>
      <c r="N190" s="268" t="s">
        <v>905</v>
      </c>
      <c r="O190" s="268" t="s">
        <v>51</v>
      </c>
      <c r="P190" s="268" t="s">
        <v>51</v>
      </c>
      <c r="Q190" s="268" t="s">
        <v>108</v>
      </c>
      <c r="R190" s="268" t="s">
        <v>62</v>
      </c>
      <c r="S190" s="268" t="s">
        <v>62</v>
      </c>
      <c r="T190" s="268" t="s">
        <v>61</v>
      </c>
      <c r="U190" s="269"/>
      <c r="V190" s="269"/>
      <c r="W190" s="269"/>
      <c r="X190" s="269"/>
      <c r="Y190" s="269"/>
      <c r="Z190" s="269"/>
      <c r="AA190" s="269"/>
      <c r="AB190" s="269"/>
      <c r="AC190" s="269"/>
      <c r="AD190" s="269"/>
      <c r="AE190" s="269"/>
      <c r="AF190" s="269"/>
      <c r="AG190" s="269"/>
      <c r="AH190" s="269"/>
      <c r="AI190" s="269"/>
      <c r="AJ190" s="269"/>
      <c r="AK190" s="269"/>
      <c r="AL190" s="269"/>
      <c r="AM190" s="269"/>
      <c r="AN190" s="269"/>
      <c r="AO190" s="269"/>
      <c r="AP190" s="269"/>
      <c r="AQ190" s="269"/>
      <c r="AR190" s="268" t="s">
        <v>51</v>
      </c>
      <c r="AS190" s="268" t="s">
        <v>51</v>
      </c>
      <c r="AT190" s="269"/>
      <c r="AU190" s="268" t="s">
        <v>906</v>
      </c>
      <c r="AV190" s="269">
        <v>138</v>
      </c>
    </row>
    <row r="191" spans="1:48" ht="30" customHeight="1">
      <c r="A191" s="265" t="s">
        <v>816</v>
      </c>
      <c r="B191" s="265" t="s">
        <v>907</v>
      </c>
      <c r="C191" s="265" t="s">
        <v>358</v>
      </c>
      <c r="D191" s="266">
        <v>3</v>
      </c>
      <c r="E191" s="275"/>
      <c r="F191" s="275"/>
      <c r="G191" s="275"/>
      <c r="H191" s="275"/>
      <c r="I191" s="275"/>
      <c r="J191" s="275"/>
      <c r="K191" s="275"/>
      <c r="L191" s="275"/>
      <c r="M191" s="265" t="s">
        <v>51</v>
      </c>
      <c r="N191" s="268" t="s">
        <v>908</v>
      </c>
      <c r="O191" s="268" t="s">
        <v>51</v>
      </c>
      <c r="P191" s="268" t="s">
        <v>51</v>
      </c>
      <c r="Q191" s="268" t="s">
        <v>108</v>
      </c>
      <c r="R191" s="268" t="s">
        <v>62</v>
      </c>
      <c r="S191" s="268" t="s">
        <v>62</v>
      </c>
      <c r="T191" s="268" t="s">
        <v>61</v>
      </c>
      <c r="U191" s="269"/>
      <c r="V191" s="269"/>
      <c r="W191" s="269"/>
      <c r="X191" s="269"/>
      <c r="Y191" s="269"/>
      <c r="Z191" s="269"/>
      <c r="AA191" s="269"/>
      <c r="AB191" s="269"/>
      <c r="AC191" s="269"/>
      <c r="AD191" s="269"/>
      <c r="AE191" s="269"/>
      <c r="AF191" s="269"/>
      <c r="AG191" s="269"/>
      <c r="AH191" s="269"/>
      <c r="AI191" s="269"/>
      <c r="AJ191" s="269"/>
      <c r="AK191" s="269"/>
      <c r="AL191" s="269"/>
      <c r="AM191" s="269"/>
      <c r="AN191" s="269"/>
      <c r="AO191" s="269"/>
      <c r="AP191" s="269"/>
      <c r="AQ191" s="269"/>
      <c r="AR191" s="268" t="s">
        <v>51</v>
      </c>
      <c r="AS191" s="268" t="s">
        <v>51</v>
      </c>
      <c r="AT191" s="269"/>
      <c r="AU191" s="268" t="s">
        <v>909</v>
      </c>
      <c r="AV191" s="269">
        <v>139</v>
      </c>
    </row>
    <row r="192" spans="1:48" ht="30" customHeight="1">
      <c r="A192" s="265" t="s">
        <v>816</v>
      </c>
      <c r="B192" s="265" t="s">
        <v>910</v>
      </c>
      <c r="C192" s="265" t="s">
        <v>358</v>
      </c>
      <c r="D192" s="266">
        <v>13</v>
      </c>
      <c r="E192" s="275"/>
      <c r="F192" s="275"/>
      <c r="G192" s="275"/>
      <c r="H192" s="275"/>
      <c r="I192" s="275"/>
      <c r="J192" s="275"/>
      <c r="K192" s="275"/>
      <c r="L192" s="275"/>
      <c r="M192" s="265" t="s">
        <v>51</v>
      </c>
      <c r="N192" s="268" t="s">
        <v>911</v>
      </c>
      <c r="O192" s="268" t="s">
        <v>51</v>
      </c>
      <c r="P192" s="268" t="s">
        <v>51</v>
      </c>
      <c r="Q192" s="268" t="s">
        <v>108</v>
      </c>
      <c r="R192" s="268" t="s">
        <v>62</v>
      </c>
      <c r="S192" s="268" t="s">
        <v>62</v>
      </c>
      <c r="T192" s="268" t="s">
        <v>61</v>
      </c>
      <c r="U192" s="269"/>
      <c r="V192" s="269"/>
      <c r="W192" s="269"/>
      <c r="X192" s="269"/>
      <c r="Y192" s="269"/>
      <c r="Z192" s="269"/>
      <c r="AA192" s="269"/>
      <c r="AB192" s="269"/>
      <c r="AC192" s="269"/>
      <c r="AD192" s="269"/>
      <c r="AE192" s="269"/>
      <c r="AF192" s="269"/>
      <c r="AG192" s="269"/>
      <c r="AH192" s="269"/>
      <c r="AI192" s="269"/>
      <c r="AJ192" s="269"/>
      <c r="AK192" s="269"/>
      <c r="AL192" s="269"/>
      <c r="AM192" s="269"/>
      <c r="AN192" s="269"/>
      <c r="AO192" s="269"/>
      <c r="AP192" s="269"/>
      <c r="AQ192" s="269"/>
      <c r="AR192" s="268" t="s">
        <v>51</v>
      </c>
      <c r="AS192" s="268" t="s">
        <v>51</v>
      </c>
      <c r="AT192" s="269"/>
      <c r="AU192" s="268" t="s">
        <v>912</v>
      </c>
      <c r="AV192" s="269">
        <v>140</v>
      </c>
    </row>
    <row r="193" spans="1:48" ht="30" customHeight="1">
      <c r="A193" s="265" t="s">
        <v>816</v>
      </c>
      <c r="B193" s="265" t="s">
        <v>913</v>
      </c>
      <c r="C193" s="265" t="s">
        <v>358</v>
      </c>
      <c r="D193" s="266">
        <v>6</v>
      </c>
      <c r="E193" s="275"/>
      <c r="F193" s="275"/>
      <c r="G193" s="275"/>
      <c r="H193" s="275"/>
      <c r="I193" s="275"/>
      <c r="J193" s="275"/>
      <c r="K193" s="275"/>
      <c r="L193" s="275"/>
      <c r="M193" s="265" t="s">
        <v>51</v>
      </c>
      <c r="N193" s="268" t="s">
        <v>914</v>
      </c>
      <c r="O193" s="268" t="s">
        <v>51</v>
      </c>
      <c r="P193" s="268" t="s">
        <v>51</v>
      </c>
      <c r="Q193" s="268" t="s">
        <v>108</v>
      </c>
      <c r="R193" s="268" t="s">
        <v>62</v>
      </c>
      <c r="S193" s="268" t="s">
        <v>62</v>
      </c>
      <c r="T193" s="268" t="s">
        <v>61</v>
      </c>
      <c r="U193" s="269"/>
      <c r="V193" s="269"/>
      <c r="W193" s="269"/>
      <c r="X193" s="269"/>
      <c r="Y193" s="269"/>
      <c r="Z193" s="269"/>
      <c r="AA193" s="269"/>
      <c r="AB193" s="269"/>
      <c r="AC193" s="269"/>
      <c r="AD193" s="269"/>
      <c r="AE193" s="269"/>
      <c r="AF193" s="269"/>
      <c r="AG193" s="269"/>
      <c r="AH193" s="269"/>
      <c r="AI193" s="269"/>
      <c r="AJ193" s="269"/>
      <c r="AK193" s="269"/>
      <c r="AL193" s="269"/>
      <c r="AM193" s="269"/>
      <c r="AN193" s="269"/>
      <c r="AO193" s="269"/>
      <c r="AP193" s="269"/>
      <c r="AQ193" s="269"/>
      <c r="AR193" s="268" t="s">
        <v>51</v>
      </c>
      <c r="AS193" s="268" t="s">
        <v>51</v>
      </c>
      <c r="AT193" s="269"/>
      <c r="AU193" s="268" t="s">
        <v>915</v>
      </c>
      <c r="AV193" s="269">
        <v>141</v>
      </c>
    </row>
    <row r="194" spans="1:48" ht="30" customHeight="1">
      <c r="A194" s="265" t="s">
        <v>816</v>
      </c>
      <c r="B194" s="265" t="s">
        <v>916</v>
      </c>
      <c r="C194" s="265" t="s">
        <v>358</v>
      </c>
      <c r="D194" s="266">
        <v>6</v>
      </c>
      <c r="E194" s="275"/>
      <c r="F194" s="275"/>
      <c r="G194" s="275"/>
      <c r="H194" s="275"/>
      <c r="I194" s="275"/>
      <c r="J194" s="275"/>
      <c r="K194" s="275"/>
      <c r="L194" s="275"/>
      <c r="M194" s="265" t="s">
        <v>51</v>
      </c>
      <c r="N194" s="268" t="s">
        <v>917</v>
      </c>
      <c r="O194" s="268" t="s">
        <v>51</v>
      </c>
      <c r="P194" s="268" t="s">
        <v>51</v>
      </c>
      <c r="Q194" s="268" t="s">
        <v>108</v>
      </c>
      <c r="R194" s="268" t="s">
        <v>62</v>
      </c>
      <c r="S194" s="268" t="s">
        <v>62</v>
      </c>
      <c r="T194" s="268" t="s">
        <v>61</v>
      </c>
      <c r="U194" s="269"/>
      <c r="V194" s="269"/>
      <c r="W194" s="269"/>
      <c r="X194" s="269"/>
      <c r="Y194" s="269"/>
      <c r="Z194" s="269"/>
      <c r="AA194" s="269"/>
      <c r="AB194" s="269"/>
      <c r="AC194" s="269"/>
      <c r="AD194" s="269"/>
      <c r="AE194" s="269"/>
      <c r="AF194" s="269"/>
      <c r="AG194" s="269"/>
      <c r="AH194" s="269"/>
      <c r="AI194" s="269"/>
      <c r="AJ194" s="269"/>
      <c r="AK194" s="269"/>
      <c r="AL194" s="269"/>
      <c r="AM194" s="269"/>
      <c r="AN194" s="269"/>
      <c r="AO194" s="269"/>
      <c r="AP194" s="269"/>
      <c r="AQ194" s="269"/>
      <c r="AR194" s="268" t="s">
        <v>51</v>
      </c>
      <c r="AS194" s="268" t="s">
        <v>51</v>
      </c>
      <c r="AT194" s="269"/>
      <c r="AU194" s="268" t="s">
        <v>918</v>
      </c>
      <c r="AV194" s="269">
        <v>142</v>
      </c>
    </row>
    <row r="195" spans="1:48" ht="30" customHeight="1">
      <c r="A195" s="265" t="s">
        <v>816</v>
      </c>
      <c r="B195" s="265" t="s">
        <v>919</v>
      </c>
      <c r="C195" s="265" t="s">
        <v>358</v>
      </c>
      <c r="D195" s="266">
        <v>3</v>
      </c>
      <c r="E195" s="275"/>
      <c r="F195" s="275"/>
      <c r="G195" s="275"/>
      <c r="H195" s="275"/>
      <c r="I195" s="275"/>
      <c r="J195" s="275"/>
      <c r="K195" s="275"/>
      <c r="L195" s="275"/>
      <c r="M195" s="265" t="s">
        <v>51</v>
      </c>
      <c r="N195" s="268" t="s">
        <v>920</v>
      </c>
      <c r="O195" s="268" t="s">
        <v>51</v>
      </c>
      <c r="P195" s="268" t="s">
        <v>51</v>
      </c>
      <c r="Q195" s="268" t="s">
        <v>108</v>
      </c>
      <c r="R195" s="268" t="s">
        <v>62</v>
      </c>
      <c r="S195" s="268" t="s">
        <v>62</v>
      </c>
      <c r="T195" s="268" t="s">
        <v>61</v>
      </c>
      <c r="U195" s="269"/>
      <c r="V195" s="269"/>
      <c r="W195" s="269"/>
      <c r="X195" s="269"/>
      <c r="Y195" s="269"/>
      <c r="Z195" s="269"/>
      <c r="AA195" s="269"/>
      <c r="AB195" s="269"/>
      <c r="AC195" s="269"/>
      <c r="AD195" s="269"/>
      <c r="AE195" s="269"/>
      <c r="AF195" s="269"/>
      <c r="AG195" s="269"/>
      <c r="AH195" s="269"/>
      <c r="AI195" s="269"/>
      <c r="AJ195" s="269"/>
      <c r="AK195" s="269"/>
      <c r="AL195" s="269"/>
      <c r="AM195" s="269"/>
      <c r="AN195" s="269"/>
      <c r="AO195" s="269"/>
      <c r="AP195" s="269"/>
      <c r="AQ195" s="269"/>
      <c r="AR195" s="268" t="s">
        <v>51</v>
      </c>
      <c r="AS195" s="268" t="s">
        <v>51</v>
      </c>
      <c r="AT195" s="269"/>
      <c r="AU195" s="268" t="s">
        <v>921</v>
      </c>
      <c r="AV195" s="269">
        <v>143</v>
      </c>
    </row>
    <row r="196" spans="1:48" ht="30" customHeight="1">
      <c r="A196" s="265" t="s">
        <v>816</v>
      </c>
      <c r="B196" s="265" t="s">
        <v>922</v>
      </c>
      <c r="C196" s="265" t="s">
        <v>358</v>
      </c>
      <c r="D196" s="266">
        <v>2</v>
      </c>
      <c r="E196" s="275"/>
      <c r="F196" s="275"/>
      <c r="G196" s="275"/>
      <c r="H196" s="275"/>
      <c r="I196" s="275"/>
      <c r="J196" s="275"/>
      <c r="K196" s="275"/>
      <c r="L196" s="275"/>
      <c r="M196" s="265" t="s">
        <v>51</v>
      </c>
      <c r="N196" s="268" t="s">
        <v>923</v>
      </c>
      <c r="O196" s="268" t="s">
        <v>51</v>
      </c>
      <c r="P196" s="268" t="s">
        <v>51</v>
      </c>
      <c r="Q196" s="268" t="s">
        <v>108</v>
      </c>
      <c r="R196" s="268" t="s">
        <v>62</v>
      </c>
      <c r="S196" s="268" t="s">
        <v>62</v>
      </c>
      <c r="T196" s="268" t="s">
        <v>61</v>
      </c>
      <c r="U196" s="269"/>
      <c r="V196" s="269"/>
      <c r="W196" s="269"/>
      <c r="X196" s="269"/>
      <c r="Y196" s="269"/>
      <c r="Z196" s="269"/>
      <c r="AA196" s="269"/>
      <c r="AB196" s="269"/>
      <c r="AC196" s="269"/>
      <c r="AD196" s="269"/>
      <c r="AE196" s="269"/>
      <c r="AF196" s="269"/>
      <c r="AG196" s="269"/>
      <c r="AH196" s="269"/>
      <c r="AI196" s="269"/>
      <c r="AJ196" s="269"/>
      <c r="AK196" s="269"/>
      <c r="AL196" s="269"/>
      <c r="AM196" s="269"/>
      <c r="AN196" s="269"/>
      <c r="AO196" s="269"/>
      <c r="AP196" s="269"/>
      <c r="AQ196" s="269"/>
      <c r="AR196" s="268" t="s">
        <v>51</v>
      </c>
      <c r="AS196" s="268" t="s">
        <v>51</v>
      </c>
      <c r="AT196" s="269"/>
      <c r="AU196" s="268" t="s">
        <v>924</v>
      </c>
      <c r="AV196" s="269">
        <v>144</v>
      </c>
    </row>
    <row r="197" spans="1:48" ht="30" customHeight="1">
      <c r="A197" s="265" t="s">
        <v>816</v>
      </c>
      <c r="B197" s="265" t="s">
        <v>925</v>
      </c>
      <c r="C197" s="265" t="s">
        <v>358</v>
      </c>
      <c r="D197" s="266">
        <v>2</v>
      </c>
      <c r="E197" s="275"/>
      <c r="F197" s="275"/>
      <c r="G197" s="275"/>
      <c r="H197" s="275"/>
      <c r="I197" s="275"/>
      <c r="J197" s="275"/>
      <c r="K197" s="275"/>
      <c r="L197" s="275"/>
      <c r="M197" s="265" t="s">
        <v>51</v>
      </c>
      <c r="N197" s="268" t="s">
        <v>926</v>
      </c>
      <c r="O197" s="268" t="s">
        <v>51</v>
      </c>
      <c r="P197" s="268" t="s">
        <v>51</v>
      </c>
      <c r="Q197" s="268" t="s">
        <v>108</v>
      </c>
      <c r="R197" s="268" t="s">
        <v>62</v>
      </c>
      <c r="S197" s="268" t="s">
        <v>62</v>
      </c>
      <c r="T197" s="268" t="s">
        <v>61</v>
      </c>
      <c r="U197" s="269"/>
      <c r="V197" s="269"/>
      <c r="W197" s="269"/>
      <c r="X197" s="269"/>
      <c r="Y197" s="269"/>
      <c r="Z197" s="269"/>
      <c r="AA197" s="269"/>
      <c r="AB197" s="269"/>
      <c r="AC197" s="269"/>
      <c r="AD197" s="269"/>
      <c r="AE197" s="269"/>
      <c r="AF197" s="269"/>
      <c r="AG197" s="269"/>
      <c r="AH197" s="269"/>
      <c r="AI197" s="269"/>
      <c r="AJ197" s="269"/>
      <c r="AK197" s="269"/>
      <c r="AL197" s="269"/>
      <c r="AM197" s="269"/>
      <c r="AN197" s="269"/>
      <c r="AO197" s="269"/>
      <c r="AP197" s="269"/>
      <c r="AQ197" s="269"/>
      <c r="AR197" s="268" t="s">
        <v>51</v>
      </c>
      <c r="AS197" s="268" t="s">
        <v>51</v>
      </c>
      <c r="AT197" s="269"/>
      <c r="AU197" s="268" t="s">
        <v>927</v>
      </c>
      <c r="AV197" s="269">
        <v>145</v>
      </c>
    </row>
    <row r="198" spans="1:48" ht="30" customHeight="1">
      <c r="A198" s="265" t="s">
        <v>928</v>
      </c>
      <c r="B198" s="265" t="s">
        <v>929</v>
      </c>
      <c r="C198" s="265" t="s">
        <v>358</v>
      </c>
      <c r="D198" s="266">
        <v>15</v>
      </c>
      <c r="E198" s="275"/>
      <c r="F198" s="275"/>
      <c r="G198" s="275"/>
      <c r="H198" s="275"/>
      <c r="I198" s="275"/>
      <c r="J198" s="275"/>
      <c r="K198" s="275"/>
      <c r="L198" s="275"/>
      <c r="M198" s="265" t="s">
        <v>51</v>
      </c>
      <c r="N198" s="268" t="s">
        <v>930</v>
      </c>
      <c r="O198" s="268" t="s">
        <v>51</v>
      </c>
      <c r="P198" s="268" t="s">
        <v>51</v>
      </c>
      <c r="Q198" s="268" t="s">
        <v>108</v>
      </c>
      <c r="R198" s="268" t="s">
        <v>62</v>
      </c>
      <c r="S198" s="268" t="s">
        <v>62</v>
      </c>
      <c r="T198" s="268" t="s">
        <v>61</v>
      </c>
      <c r="U198" s="269"/>
      <c r="V198" s="269"/>
      <c r="W198" s="269"/>
      <c r="X198" s="269"/>
      <c r="Y198" s="269"/>
      <c r="Z198" s="269"/>
      <c r="AA198" s="269"/>
      <c r="AB198" s="269"/>
      <c r="AC198" s="269"/>
      <c r="AD198" s="269"/>
      <c r="AE198" s="269"/>
      <c r="AF198" s="269"/>
      <c r="AG198" s="269"/>
      <c r="AH198" s="269"/>
      <c r="AI198" s="269"/>
      <c r="AJ198" s="269"/>
      <c r="AK198" s="269"/>
      <c r="AL198" s="269"/>
      <c r="AM198" s="269"/>
      <c r="AN198" s="269"/>
      <c r="AO198" s="269"/>
      <c r="AP198" s="269"/>
      <c r="AQ198" s="269"/>
      <c r="AR198" s="268" t="s">
        <v>51</v>
      </c>
      <c r="AS198" s="268" t="s">
        <v>51</v>
      </c>
      <c r="AT198" s="269"/>
      <c r="AU198" s="268" t="s">
        <v>931</v>
      </c>
      <c r="AV198" s="269">
        <v>146</v>
      </c>
    </row>
    <row r="199" spans="1:48" ht="30" customHeight="1">
      <c r="A199" s="265" t="s">
        <v>932</v>
      </c>
      <c r="B199" s="265" t="s">
        <v>712</v>
      </c>
      <c r="C199" s="265" t="s">
        <v>226</v>
      </c>
      <c r="D199" s="266">
        <v>78</v>
      </c>
      <c r="E199" s="275"/>
      <c r="F199" s="275"/>
      <c r="G199" s="275"/>
      <c r="H199" s="275"/>
      <c r="I199" s="275"/>
      <c r="J199" s="275"/>
      <c r="K199" s="275"/>
      <c r="L199" s="275"/>
      <c r="M199" s="265" t="s">
        <v>933</v>
      </c>
      <c r="N199" s="268" t="s">
        <v>934</v>
      </c>
      <c r="O199" s="268" t="s">
        <v>51</v>
      </c>
      <c r="P199" s="268" t="s">
        <v>51</v>
      </c>
      <c r="Q199" s="268" t="s">
        <v>108</v>
      </c>
      <c r="R199" s="268" t="s">
        <v>61</v>
      </c>
      <c r="S199" s="268" t="s">
        <v>62</v>
      </c>
      <c r="T199" s="268" t="s">
        <v>62</v>
      </c>
      <c r="U199" s="269"/>
      <c r="V199" s="269"/>
      <c r="W199" s="269"/>
      <c r="X199" s="269"/>
      <c r="Y199" s="269"/>
      <c r="Z199" s="269"/>
      <c r="AA199" s="269"/>
      <c r="AB199" s="269"/>
      <c r="AC199" s="269"/>
      <c r="AD199" s="269"/>
      <c r="AE199" s="269"/>
      <c r="AF199" s="269"/>
      <c r="AG199" s="269"/>
      <c r="AH199" s="269"/>
      <c r="AI199" s="269"/>
      <c r="AJ199" s="269"/>
      <c r="AK199" s="269"/>
      <c r="AL199" s="269"/>
      <c r="AM199" s="269"/>
      <c r="AN199" s="269"/>
      <c r="AO199" s="269"/>
      <c r="AP199" s="269"/>
      <c r="AQ199" s="269"/>
      <c r="AR199" s="268" t="s">
        <v>51</v>
      </c>
      <c r="AS199" s="268" t="s">
        <v>51</v>
      </c>
      <c r="AT199" s="269"/>
      <c r="AU199" s="268" t="s">
        <v>935</v>
      </c>
      <c r="AV199" s="269">
        <v>147</v>
      </c>
    </row>
    <row r="200" spans="1:48" ht="30" customHeight="1">
      <c r="A200" s="265" t="s">
        <v>932</v>
      </c>
      <c r="B200" s="265" t="s">
        <v>936</v>
      </c>
      <c r="C200" s="265" t="s">
        <v>226</v>
      </c>
      <c r="D200" s="266">
        <v>34</v>
      </c>
      <c r="E200" s="275"/>
      <c r="F200" s="275"/>
      <c r="G200" s="275"/>
      <c r="H200" s="275"/>
      <c r="I200" s="275"/>
      <c r="J200" s="275"/>
      <c r="K200" s="275"/>
      <c r="L200" s="275"/>
      <c r="M200" s="265" t="s">
        <v>937</v>
      </c>
      <c r="N200" s="268" t="s">
        <v>938</v>
      </c>
      <c r="O200" s="268" t="s">
        <v>51</v>
      </c>
      <c r="P200" s="268" t="s">
        <v>51</v>
      </c>
      <c r="Q200" s="268" t="s">
        <v>108</v>
      </c>
      <c r="R200" s="268" t="s">
        <v>61</v>
      </c>
      <c r="S200" s="268" t="s">
        <v>62</v>
      </c>
      <c r="T200" s="268" t="s">
        <v>62</v>
      </c>
      <c r="U200" s="269"/>
      <c r="V200" s="269"/>
      <c r="W200" s="269"/>
      <c r="X200" s="269"/>
      <c r="Y200" s="269"/>
      <c r="Z200" s="269"/>
      <c r="AA200" s="269"/>
      <c r="AB200" s="269"/>
      <c r="AC200" s="269"/>
      <c r="AD200" s="269"/>
      <c r="AE200" s="269"/>
      <c r="AF200" s="269"/>
      <c r="AG200" s="269"/>
      <c r="AH200" s="269"/>
      <c r="AI200" s="269"/>
      <c r="AJ200" s="269"/>
      <c r="AK200" s="269"/>
      <c r="AL200" s="269"/>
      <c r="AM200" s="269"/>
      <c r="AN200" s="269"/>
      <c r="AO200" s="269"/>
      <c r="AP200" s="269"/>
      <c r="AQ200" s="269"/>
      <c r="AR200" s="268" t="s">
        <v>51</v>
      </c>
      <c r="AS200" s="268" t="s">
        <v>51</v>
      </c>
      <c r="AT200" s="269"/>
      <c r="AU200" s="268" t="s">
        <v>939</v>
      </c>
      <c r="AV200" s="269">
        <v>148</v>
      </c>
    </row>
    <row r="201" spans="1:48" ht="30" customHeight="1">
      <c r="A201" s="265" t="s">
        <v>932</v>
      </c>
      <c r="B201" s="265" t="s">
        <v>940</v>
      </c>
      <c r="C201" s="265" t="s">
        <v>226</v>
      </c>
      <c r="D201" s="266">
        <v>59</v>
      </c>
      <c r="E201" s="275"/>
      <c r="F201" s="275"/>
      <c r="G201" s="275"/>
      <c r="H201" s="275"/>
      <c r="I201" s="275"/>
      <c r="J201" s="275"/>
      <c r="K201" s="275"/>
      <c r="L201" s="275"/>
      <c r="M201" s="265" t="s">
        <v>941</v>
      </c>
      <c r="N201" s="268" t="s">
        <v>942</v>
      </c>
      <c r="O201" s="268" t="s">
        <v>51</v>
      </c>
      <c r="P201" s="268" t="s">
        <v>51</v>
      </c>
      <c r="Q201" s="268" t="s">
        <v>108</v>
      </c>
      <c r="R201" s="268" t="s">
        <v>61</v>
      </c>
      <c r="S201" s="268" t="s">
        <v>62</v>
      </c>
      <c r="T201" s="268" t="s">
        <v>62</v>
      </c>
      <c r="U201" s="269"/>
      <c r="V201" s="269"/>
      <c r="W201" s="269"/>
      <c r="X201" s="269"/>
      <c r="Y201" s="269"/>
      <c r="Z201" s="269"/>
      <c r="AA201" s="269"/>
      <c r="AB201" s="269"/>
      <c r="AC201" s="269"/>
      <c r="AD201" s="269"/>
      <c r="AE201" s="269"/>
      <c r="AF201" s="269"/>
      <c r="AG201" s="269"/>
      <c r="AH201" s="269"/>
      <c r="AI201" s="269"/>
      <c r="AJ201" s="269"/>
      <c r="AK201" s="269"/>
      <c r="AL201" s="269"/>
      <c r="AM201" s="269"/>
      <c r="AN201" s="269"/>
      <c r="AO201" s="269"/>
      <c r="AP201" s="269"/>
      <c r="AQ201" s="269"/>
      <c r="AR201" s="268" t="s">
        <v>51</v>
      </c>
      <c r="AS201" s="268" t="s">
        <v>51</v>
      </c>
      <c r="AT201" s="269"/>
      <c r="AU201" s="268" t="s">
        <v>943</v>
      </c>
      <c r="AV201" s="269">
        <v>149</v>
      </c>
    </row>
    <row r="202" spans="1:48" ht="30" customHeight="1">
      <c r="A202" s="265" t="s">
        <v>932</v>
      </c>
      <c r="B202" s="265" t="s">
        <v>944</v>
      </c>
      <c r="C202" s="265" t="s">
        <v>226</v>
      </c>
      <c r="D202" s="266">
        <v>24</v>
      </c>
      <c r="E202" s="275"/>
      <c r="F202" s="275"/>
      <c r="G202" s="275"/>
      <c r="H202" s="275"/>
      <c r="I202" s="275"/>
      <c r="J202" s="275"/>
      <c r="K202" s="275"/>
      <c r="L202" s="275"/>
      <c r="M202" s="265" t="s">
        <v>945</v>
      </c>
      <c r="N202" s="268" t="s">
        <v>946</v>
      </c>
      <c r="O202" s="268" t="s">
        <v>51</v>
      </c>
      <c r="P202" s="268" t="s">
        <v>51</v>
      </c>
      <c r="Q202" s="268" t="s">
        <v>108</v>
      </c>
      <c r="R202" s="268" t="s">
        <v>61</v>
      </c>
      <c r="S202" s="268" t="s">
        <v>62</v>
      </c>
      <c r="T202" s="268" t="s">
        <v>62</v>
      </c>
      <c r="U202" s="269"/>
      <c r="V202" s="269"/>
      <c r="W202" s="269"/>
      <c r="X202" s="269"/>
      <c r="Y202" s="269"/>
      <c r="Z202" s="269"/>
      <c r="AA202" s="269"/>
      <c r="AB202" s="269"/>
      <c r="AC202" s="269"/>
      <c r="AD202" s="269"/>
      <c r="AE202" s="269"/>
      <c r="AF202" s="269"/>
      <c r="AG202" s="269"/>
      <c r="AH202" s="269"/>
      <c r="AI202" s="269"/>
      <c r="AJ202" s="269"/>
      <c r="AK202" s="269"/>
      <c r="AL202" s="269"/>
      <c r="AM202" s="269"/>
      <c r="AN202" s="269"/>
      <c r="AO202" s="269"/>
      <c r="AP202" s="269"/>
      <c r="AQ202" s="269"/>
      <c r="AR202" s="268" t="s">
        <v>51</v>
      </c>
      <c r="AS202" s="268" t="s">
        <v>51</v>
      </c>
      <c r="AT202" s="269"/>
      <c r="AU202" s="268" t="s">
        <v>947</v>
      </c>
      <c r="AV202" s="269">
        <v>150</v>
      </c>
    </row>
    <row r="203" spans="1:48" ht="30" customHeight="1">
      <c r="A203" s="265" t="s">
        <v>932</v>
      </c>
      <c r="B203" s="265" t="s">
        <v>948</v>
      </c>
      <c r="C203" s="265" t="s">
        <v>226</v>
      </c>
      <c r="D203" s="266">
        <v>8</v>
      </c>
      <c r="E203" s="275"/>
      <c r="F203" s="275"/>
      <c r="G203" s="275"/>
      <c r="H203" s="275"/>
      <c r="I203" s="275"/>
      <c r="J203" s="275"/>
      <c r="K203" s="275"/>
      <c r="L203" s="275"/>
      <c r="M203" s="265" t="s">
        <v>949</v>
      </c>
      <c r="N203" s="268" t="s">
        <v>950</v>
      </c>
      <c r="O203" s="268" t="s">
        <v>51</v>
      </c>
      <c r="P203" s="268" t="s">
        <v>51</v>
      </c>
      <c r="Q203" s="268" t="s">
        <v>108</v>
      </c>
      <c r="R203" s="268" t="s">
        <v>61</v>
      </c>
      <c r="S203" s="268" t="s">
        <v>62</v>
      </c>
      <c r="T203" s="268" t="s">
        <v>62</v>
      </c>
      <c r="U203" s="269"/>
      <c r="V203" s="269"/>
      <c r="W203" s="269"/>
      <c r="X203" s="269"/>
      <c r="Y203" s="269"/>
      <c r="Z203" s="269"/>
      <c r="AA203" s="269"/>
      <c r="AB203" s="269"/>
      <c r="AC203" s="269"/>
      <c r="AD203" s="269"/>
      <c r="AE203" s="269"/>
      <c r="AF203" s="269"/>
      <c r="AG203" s="269"/>
      <c r="AH203" s="269"/>
      <c r="AI203" s="269"/>
      <c r="AJ203" s="269"/>
      <c r="AK203" s="269"/>
      <c r="AL203" s="269"/>
      <c r="AM203" s="269"/>
      <c r="AN203" s="269"/>
      <c r="AO203" s="269"/>
      <c r="AP203" s="269"/>
      <c r="AQ203" s="269"/>
      <c r="AR203" s="268" t="s">
        <v>51</v>
      </c>
      <c r="AS203" s="268" t="s">
        <v>51</v>
      </c>
      <c r="AT203" s="269"/>
      <c r="AU203" s="268" t="s">
        <v>951</v>
      </c>
      <c r="AV203" s="269">
        <v>151</v>
      </c>
    </row>
    <row r="204" spans="1:48" ht="30" customHeight="1">
      <c r="A204" s="265" t="s">
        <v>716</v>
      </c>
      <c r="B204" s="265" t="s">
        <v>952</v>
      </c>
      <c r="C204" s="265" t="s">
        <v>226</v>
      </c>
      <c r="D204" s="266">
        <v>24</v>
      </c>
      <c r="E204" s="275"/>
      <c r="F204" s="275"/>
      <c r="G204" s="275"/>
      <c r="H204" s="275"/>
      <c r="I204" s="275"/>
      <c r="J204" s="275"/>
      <c r="K204" s="275"/>
      <c r="L204" s="275"/>
      <c r="M204" s="265" t="s">
        <v>953</v>
      </c>
      <c r="N204" s="268" t="s">
        <v>954</v>
      </c>
      <c r="O204" s="268" t="s">
        <v>51</v>
      </c>
      <c r="P204" s="268" t="s">
        <v>51</v>
      </c>
      <c r="Q204" s="268" t="s">
        <v>108</v>
      </c>
      <c r="R204" s="268" t="s">
        <v>61</v>
      </c>
      <c r="S204" s="268" t="s">
        <v>62</v>
      </c>
      <c r="T204" s="268" t="s">
        <v>62</v>
      </c>
      <c r="U204" s="269"/>
      <c r="V204" s="269"/>
      <c r="W204" s="269"/>
      <c r="X204" s="269"/>
      <c r="Y204" s="269"/>
      <c r="Z204" s="269"/>
      <c r="AA204" s="269"/>
      <c r="AB204" s="269"/>
      <c r="AC204" s="269"/>
      <c r="AD204" s="269"/>
      <c r="AE204" s="269"/>
      <c r="AF204" s="269"/>
      <c r="AG204" s="269"/>
      <c r="AH204" s="269"/>
      <c r="AI204" s="269"/>
      <c r="AJ204" s="269"/>
      <c r="AK204" s="269"/>
      <c r="AL204" s="269"/>
      <c r="AM204" s="269"/>
      <c r="AN204" s="269"/>
      <c r="AO204" s="269"/>
      <c r="AP204" s="269"/>
      <c r="AQ204" s="269"/>
      <c r="AR204" s="268" t="s">
        <v>51</v>
      </c>
      <c r="AS204" s="268" t="s">
        <v>51</v>
      </c>
      <c r="AT204" s="269"/>
      <c r="AU204" s="268" t="s">
        <v>955</v>
      </c>
      <c r="AV204" s="269">
        <v>152</v>
      </c>
    </row>
    <row r="205" spans="1:48" ht="30" customHeight="1">
      <c r="A205" s="265" t="s">
        <v>716</v>
      </c>
      <c r="B205" s="265" t="s">
        <v>956</v>
      </c>
      <c r="C205" s="265" t="s">
        <v>226</v>
      </c>
      <c r="D205" s="266">
        <v>7</v>
      </c>
      <c r="E205" s="275"/>
      <c r="F205" s="275"/>
      <c r="G205" s="275"/>
      <c r="H205" s="275"/>
      <c r="I205" s="275"/>
      <c r="J205" s="275"/>
      <c r="K205" s="275"/>
      <c r="L205" s="275"/>
      <c r="M205" s="265" t="s">
        <v>957</v>
      </c>
      <c r="N205" s="268" t="s">
        <v>958</v>
      </c>
      <c r="O205" s="268" t="s">
        <v>51</v>
      </c>
      <c r="P205" s="268" t="s">
        <v>51</v>
      </c>
      <c r="Q205" s="268" t="s">
        <v>108</v>
      </c>
      <c r="R205" s="268" t="s">
        <v>61</v>
      </c>
      <c r="S205" s="268" t="s">
        <v>62</v>
      </c>
      <c r="T205" s="268" t="s">
        <v>62</v>
      </c>
      <c r="U205" s="269"/>
      <c r="V205" s="269"/>
      <c r="W205" s="269"/>
      <c r="X205" s="269"/>
      <c r="Y205" s="269"/>
      <c r="Z205" s="269"/>
      <c r="AA205" s="269"/>
      <c r="AB205" s="269"/>
      <c r="AC205" s="269"/>
      <c r="AD205" s="269"/>
      <c r="AE205" s="269"/>
      <c r="AF205" s="269"/>
      <c r="AG205" s="269"/>
      <c r="AH205" s="269"/>
      <c r="AI205" s="269"/>
      <c r="AJ205" s="269"/>
      <c r="AK205" s="269"/>
      <c r="AL205" s="269"/>
      <c r="AM205" s="269"/>
      <c r="AN205" s="269"/>
      <c r="AO205" s="269"/>
      <c r="AP205" s="269"/>
      <c r="AQ205" s="269"/>
      <c r="AR205" s="268" t="s">
        <v>51</v>
      </c>
      <c r="AS205" s="268" t="s">
        <v>51</v>
      </c>
      <c r="AT205" s="269"/>
      <c r="AU205" s="268" t="s">
        <v>959</v>
      </c>
      <c r="AV205" s="269">
        <v>153</v>
      </c>
    </row>
    <row r="206" spans="1:48" ht="30" customHeight="1">
      <c r="A206" s="265" t="s">
        <v>716</v>
      </c>
      <c r="B206" s="265" t="s">
        <v>721</v>
      </c>
      <c r="C206" s="265" t="s">
        <v>226</v>
      </c>
      <c r="D206" s="266">
        <v>18</v>
      </c>
      <c r="E206" s="275"/>
      <c r="F206" s="275"/>
      <c r="G206" s="275"/>
      <c r="H206" s="275"/>
      <c r="I206" s="275"/>
      <c r="J206" s="275"/>
      <c r="K206" s="275"/>
      <c r="L206" s="275"/>
      <c r="M206" s="265" t="s">
        <v>722</v>
      </c>
      <c r="N206" s="268" t="s">
        <v>723</v>
      </c>
      <c r="O206" s="268" t="s">
        <v>51</v>
      </c>
      <c r="P206" s="268" t="s">
        <v>51</v>
      </c>
      <c r="Q206" s="268" t="s">
        <v>108</v>
      </c>
      <c r="R206" s="268" t="s">
        <v>61</v>
      </c>
      <c r="S206" s="268" t="s">
        <v>62</v>
      </c>
      <c r="T206" s="268" t="s">
        <v>62</v>
      </c>
      <c r="U206" s="269"/>
      <c r="V206" s="269"/>
      <c r="W206" s="269"/>
      <c r="X206" s="269"/>
      <c r="Y206" s="269"/>
      <c r="Z206" s="269"/>
      <c r="AA206" s="269"/>
      <c r="AB206" s="269"/>
      <c r="AC206" s="269"/>
      <c r="AD206" s="269"/>
      <c r="AE206" s="269"/>
      <c r="AF206" s="269"/>
      <c r="AG206" s="269"/>
      <c r="AH206" s="269"/>
      <c r="AI206" s="269"/>
      <c r="AJ206" s="269"/>
      <c r="AK206" s="269"/>
      <c r="AL206" s="269"/>
      <c r="AM206" s="269"/>
      <c r="AN206" s="269"/>
      <c r="AO206" s="269"/>
      <c r="AP206" s="269"/>
      <c r="AQ206" s="269"/>
      <c r="AR206" s="268" t="s">
        <v>51</v>
      </c>
      <c r="AS206" s="268" t="s">
        <v>51</v>
      </c>
      <c r="AT206" s="269"/>
      <c r="AU206" s="268" t="s">
        <v>960</v>
      </c>
      <c r="AV206" s="269">
        <v>154</v>
      </c>
    </row>
    <row r="207" spans="1:48" ht="30" customHeight="1">
      <c r="A207" s="265" t="s">
        <v>716</v>
      </c>
      <c r="B207" s="265" t="s">
        <v>961</v>
      </c>
      <c r="C207" s="265" t="s">
        <v>226</v>
      </c>
      <c r="D207" s="266">
        <v>25</v>
      </c>
      <c r="E207" s="275"/>
      <c r="F207" s="275"/>
      <c r="G207" s="275"/>
      <c r="H207" s="275"/>
      <c r="I207" s="275"/>
      <c r="J207" s="275"/>
      <c r="K207" s="275"/>
      <c r="L207" s="275"/>
      <c r="M207" s="265" t="s">
        <v>962</v>
      </c>
      <c r="N207" s="268" t="s">
        <v>963</v>
      </c>
      <c r="O207" s="268" t="s">
        <v>51</v>
      </c>
      <c r="P207" s="268" t="s">
        <v>51</v>
      </c>
      <c r="Q207" s="268" t="s">
        <v>108</v>
      </c>
      <c r="R207" s="268" t="s">
        <v>61</v>
      </c>
      <c r="S207" s="268" t="s">
        <v>62</v>
      </c>
      <c r="T207" s="268" t="s">
        <v>62</v>
      </c>
      <c r="U207" s="269"/>
      <c r="V207" s="269"/>
      <c r="W207" s="269"/>
      <c r="X207" s="269"/>
      <c r="Y207" s="269"/>
      <c r="Z207" s="269"/>
      <c r="AA207" s="269"/>
      <c r="AB207" s="269"/>
      <c r="AC207" s="269"/>
      <c r="AD207" s="269"/>
      <c r="AE207" s="269"/>
      <c r="AF207" s="269"/>
      <c r="AG207" s="269"/>
      <c r="AH207" s="269"/>
      <c r="AI207" s="269"/>
      <c r="AJ207" s="269"/>
      <c r="AK207" s="269"/>
      <c r="AL207" s="269"/>
      <c r="AM207" s="269"/>
      <c r="AN207" s="269"/>
      <c r="AO207" s="269"/>
      <c r="AP207" s="269"/>
      <c r="AQ207" s="269"/>
      <c r="AR207" s="268" t="s">
        <v>51</v>
      </c>
      <c r="AS207" s="268" t="s">
        <v>51</v>
      </c>
      <c r="AT207" s="269"/>
      <c r="AU207" s="268" t="s">
        <v>964</v>
      </c>
      <c r="AV207" s="269">
        <v>155</v>
      </c>
    </row>
    <row r="208" spans="1:48" ht="30" customHeight="1">
      <c r="A208" s="265" t="s">
        <v>716</v>
      </c>
      <c r="B208" s="265" t="s">
        <v>965</v>
      </c>
      <c r="C208" s="265" t="s">
        <v>226</v>
      </c>
      <c r="D208" s="266">
        <v>8</v>
      </c>
      <c r="E208" s="275"/>
      <c r="F208" s="275"/>
      <c r="G208" s="275"/>
      <c r="H208" s="275"/>
      <c r="I208" s="275"/>
      <c r="J208" s="275"/>
      <c r="K208" s="275"/>
      <c r="L208" s="275"/>
      <c r="M208" s="265" t="s">
        <v>966</v>
      </c>
      <c r="N208" s="268" t="s">
        <v>967</v>
      </c>
      <c r="O208" s="268" t="s">
        <v>51</v>
      </c>
      <c r="P208" s="268" t="s">
        <v>51</v>
      </c>
      <c r="Q208" s="268" t="s">
        <v>108</v>
      </c>
      <c r="R208" s="268" t="s">
        <v>61</v>
      </c>
      <c r="S208" s="268" t="s">
        <v>62</v>
      </c>
      <c r="T208" s="268" t="s">
        <v>62</v>
      </c>
      <c r="U208" s="269"/>
      <c r="V208" s="269"/>
      <c r="W208" s="269"/>
      <c r="X208" s="269"/>
      <c r="Y208" s="269"/>
      <c r="Z208" s="269"/>
      <c r="AA208" s="269"/>
      <c r="AB208" s="269"/>
      <c r="AC208" s="269"/>
      <c r="AD208" s="269"/>
      <c r="AE208" s="269"/>
      <c r="AF208" s="269"/>
      <c r="AG208" s="269"/>
      <c r="AH208" s="269"/>
      <c r="AI208" s="269"/>
      <c r="AJ208" s="269"/>
      <c r="AK208" s="269"/>
      <c r="AL208" s="269"/>
      <c r="AM208" s="269"/>
      <c r="AN208" s="269"/>
      <c r="AO208" s="269"/>
      <c r="AP208" s="269"/>
      <c r="AQ208" s="269"/>
      <c r="AR208" s="268" t="s">
        <v>51</v>
      </c>
      <c r="AS208" s="268" t="s">
        <v>51</v>
      </c>
      <c r="AT208" s="269"/>
      <c r="AU208" s="268" t="s">
        <v>968</v>
      </c>
      <c r="AV208" s="269">
        <v>156</v>
      </c>
    </row>
    <row r="209" spans="1:48" ht="30" customHeight="1">
      <c r="A209" s="265" t="s">
        <v>716</v>
      </c>
      <c r="B209" s="265" t="s">
        <v>969</v>
      </c>
      <c r="C209" s="265" t="s">
        <v>226</v>
      </c>
      <c r="D209" s="266">
        <v>6</v>
      </c>
      <c r="E209" s="275"/>
      <c r="F209" s="275"/>
      <c r="G209" s="275"/>
      <c r="H209" s="275"/>
      <c r="I209" s="275"/>
      <c r="J209" s="275"/>
      <c r="K209" s="275"/>
      <c r="L209" s="275"/>
      <c r="M209" s="265" t="s">
        <v>970</v>
      </c>
      <c r="N209" s="268" t="s">
        <v>971</v>
      </c>
      <c r="O209" s="268" t="s">
        <v>51</v>
      </c>
      <c r="P209" s="268" t="s">
        <v>51</v>
      </c>
      <c r="Q209" s="268" t="s">
        <v>108</v>
      </c>
      <c r="R209" s="268" t="s">
        <v>61</v>
      </c>
      <c r="S209" s="268" t="s">
        <v>62</v>
      </c>
      <c r="T209" s="268" t="s">
        <v>62</v>
      </c>
      <c r="U209" s="269"/>
      <c r="V209" s="269"/>
      <c r="W209" s="269"/>
      <c r="X209" s="269"/>
      <c r="Y209" s="269"/>
      <c r="Z209" s="269"/>
      <c r="AA209" s="269"/>
      <c r="AB209" s="269"/>
      <c r="AC209" s="269"/>
      <c r="AD209" s="269"/>
      <c r="AE209" s="269"/>
      <c r="AF209" s="269"/>
      <c r="AG209" s="269"/>
      <c r="AH209" s="269"/>
      <c r="AI209" s="269"/>
      <c r="AJ209" s="269"/>
      <c r="AK209" s="269"/>
      <c r="AL209" s="269"/>
      <c r="AM209" s="269"/>
      <c r="AN209" s="269"/>
      <c r="AO209" s="269"/>
      <c r="AP209" s="269"/>
      <c r="AQ209" s="269"/>
      <c r="AR209" s="268" t="s">
        <v>51</v>
      </c>
      <c r="AS209" s="268" t="s">
        <v>51</v>
      </c>
      <c r="AT209" s="269"/>
      <c r="AU209" s="268" t="s">
        <v>972</v>
      </c>
      <c r="AV209" s="269">
        <v>157</v>
      </c>
    </row>
    <row r="210" spans="1:48" ht="30" customHeight="1">
      <c r="A210" s="265" t="s">
        <v>716</v>
      </c>
      <c r="B210" s="265" t="s">
        <v>973</v>
      </c>
      <c r="C210" s="265" t="s">
        <v>226</v>
      </c>
      <c r="D210" s="266">
        <v>7</v>
      </c>
      <c r="E210" s="275"/>
      <c r="F210" s="275"/>
      <c r="G210" s="275"/>
      <c r="H210" s="275"/>
      <c r="I210" s="275"/>
      <c r="J210" s="275"/>
      <c r="K210" s="275"/>
      <c r="L210" s="275"/>
      <c r="M210" s="265" t="s">
        <v>974</v>
      </c>
      <c r="N210" s="268" t="s">
        <v>975</v>
      </c>
      <c r="O210" s="268" t="s">
        <v>51</v>
      </c>
      <c r="P210" s="268" t="s">
        <v>51</v>
      </c>
      <c r="Q210" s="268" t="s">
        <v>108</v>
      </c>
      <c r="R210" s="268" t="s">
        <v>61</v>
      </c>
      <c r="S210" s="268" t="s">
        <v>62</v>
      </c>
      <c r="T210" s="268" t="s">
        <v>62</v>
      </c>
      <c r="U210" s="269"/>
      <c r="V210" s="269"/>
      <c r="W210" s="269"/>
      <c r="X210" s="269"/>
      <c r="Y210" s="269"/>
      <c r="Z210" s="269"/>
      <c r="AA210" s="269"/>
      <c r="AB210" s="269"/>
      <c r="AC210" s="269"/>
      <c r="AD210" s="269"/>
      <c r="AE210" s="269"/>
      <c r="AF210" s="269"/>
      <c r="AG210" s="269"/>
      <c r="AH210" s="269"/>
      <c r="AI210" s="269"/>
      <c r="AJ210" s="269"/>
      <c r="AK210" s="269"/>
      <c r="AL210" s="269"/>
      <c r="AM210" s="269"/>
      <c r="AN210" s="269"/>
      <c r="AO210" s="269"/>
      <c r="AP210" s="269"/>
      <c r="AQ210" s="269"/>
      <c r="AR210" s="268" t="s">
        <v>51</v>
      </c>
      <c r="AS210" s="268" t="s">
        <v>51</v>
      </c>
      <c r="AT210" s="269"/>
      <c r="AU210" s="268" t="s">
        <v>976</v>
      </c>
      <c r="AV210" s="269">
        <v>158</v>
      </c>
    </row>
    <row r="211" spans="1:48" ht="30" customHeight="1">
      <c r="A211" s="265" t="s">
        <v>771</v>
      </c>
      <c r="B211" s="265" t="s">
        <v>712</v>
      </c>
      <c r="C211" s="265" t="s">
        <v>226</v>
      </c>
      <c r="D211" s="266">
        <v>3</v>
      </c>
      <c r="E211" s="275"/>
      <c r="F211" s="275"/>
      <c r="G211" s="275"/>
      <c r="H211" s="275"/>
      <c r="I211" s="275"/>
      <c r="J211" s="275"/>
      <c r="K211" s="275"/>
      <c r="L211" s="275"/>
      <c r="M211" s="265" t="s">
        <v>772</v>
      </c>
      <c r="N211" s="268" t="s">
        <v>773</v>
      </c>
      <c r="O211" s="268" t="s">
        <v>51</v>
      </c>
      <c r="P211" s="268" t="s">
        <v>51</v>
      </c>
      <c r="Q211" s="268" t="s">
        <v>108</v>
      </c>
      <c r="R211" s="268" t="s">
        <v>61</v>
      </c>
      <c r="S211" s="268" t="s">
        <v>62</v>
      </c>
      <c r="T211" s="268" t="s">
        <v>62</v>
      </c>
      <c r="U211" s="269"/>
      <c r="V211" s="269"/>
      <c r="W211" s="269"/>
      <c r="X211" s="269"/>
      <c r="Y211" s="269"/>
      <c r="Z211" s="269"/>
      <c r="AA211" s="269"/>
      <c r="AB211" s="269"/>
      <c r="AC211" s="269"/>
      <c r="AD211" s="269"/>
      <c r="AE211" s="269"/>
      <c r="AF211" s="269"/>
      <c r="AG211" s="269"/>
      <c r="AH211" s="269"/>
      <c r="AI211" s="269"/>
      <c r="AJ211" s="269"/>
      <c r="AK211" s="269"/>
      <c r="AL211" s="269"/>
      <c r="AM211" s="269"/>
      <c r="AN211" s="269"/>
      <c r="AO211" s="269"/>
      <c r="AP211" s="269"/>
      <c r="AQ211" s="269"/>
      <c r="AR211" s="268" t="s">
        <v>51</v>
      </c>
      <c r="AS211" s="268" t="s">
        <v>51</v>
      </c>
      <c r="AT211" s="269"/>
      <c r="AU211" s="268" t="s">
        <v>977</v>
      </c>
      <c r="AV211" s="269">
        <v>159</v>
      </c>
    </row>
    <row r="212" spans="1:48" ht="30" customHeight="1">
      <c r="A212" s="265" t="s">
        <v>771</v>
      </c>
      <c r="B212" s="265" t="s">
        <v>940</v>
      </c>
      <c r="C212" s="265" t="s">
        <v>226</v>
      </c>
      <c r="D212" s="266">
        <v>3</v>
      </c>
      <c r="E212" s="275"/>
      <c r="F212" s="275"/>
      <c r="G212" s="275"/>
      <c r="H212" s="275"/>
      <c r="I212" s="275"/>
      <c r="J212" s="275"/>
      <c r="K212" s="275"/>
      <c r="L212" s="275"/>
      <c r="M212" s="265" t="s">
        <v>978</v>
      </c>
      <c r="N212" s="268" t="s">
        <v>979</v>
      </c>
      <c r="O212" s="268" t="s">
        <v>51</v>
      </c>
      <c r="P212" s="268" t="s">
        <v>51</v>
      </c>
      <c r="Q212" s="268" t="s">
        <v>108</v>
      </c>
      <c r="R212" s="268" t="s">
        <v>61</v>
      </c>
      <c r="S212" s="268" t="s">
        <v>62</v>
      </c>
      <c r="T212" s="268" t="s">
        <v>62</v>
      </c>
      <c r="U212" s="269"/>
      <c r="V212" s="269"/>
      <c r="W212" s="269"/>
      <c r="X212" s="269"/>
      <c r="Y212" s="269"/>
      <c r="Z212" s="269"/>
      <c r="AA212" s="269"/>
      <c r="AB212" s="269"/>
      <c r="AC212" s="269"/>
      <c r="AD212" s="269"/>
      <c r="AE212" s="269"/>
      <c r="AF212" s="269"/>
      <c r="AG212" s="269"/>
      <c r="AH212" s="269"/>
      <c r="AI212" s="269"/>
      <c r="AJ212" s="269"/>
      <c r="AK212" s="269"/>
      <c r="AL212" s="269"/>
      <c r="AM212" s="269"/>
      <c r="AN212" s="269"/>
      <c r="AO212" s="269"/>
      <c r="AP212" s="269"/>
      <c r="AQ212" s="269"/>
      <c r="AR212" s="268" t="s">
        <v>51</v>
      </c>
      <c r="AS212" s="268" t="s">
        <v>51</v>
      </c>
      <c r="AT212" s="269"/>
      <c r="AU212" s="268" t="s">
        <v>980</v>
      </c>
      <c r="AV212" s="269">
        <v>160</v>
      </c>
    </row>
    <row r="213" spans="1:48" ht="30" customHeight="1">
      <c r="A213" s="265" t="s">
        <v>771</v>
      </c>
      <c r="B213" s="265" t="s">
        <v>944</v>
      </c>
      <c r="C213" s="265" t="s">
        <v>226</v>
      </c>
      <c r="D213" s="266">
        <v>3</v>
      </c>
      <c r="E213" s="275"/>
      <c r="F213" s="275"/>
      <c r="G213" s="275"/>
      <c r="H213" s="275"/>
      <c r="I213" s="275"/>
      <c r="J213" s="275"/>
      <c r="K213" s="275"/>
      <c r="L213" s="275"/>
      <c r="M213" s="265" t="s">
        <v>981</v>
      </c>
      <c r="N213" s="268" t="s">
        <v>982</v>
      </c>
      <c r="O213" s="268" t="s">
        <v>51</v>
      </c>
      <c r="P213" s="268" t="s">
        <v>51</v>
      </c>
      <c r="Q213" s="268" t="s">
        <v>108</v>
      </c>
      <c r="R213" s="268" t="s">
        <v>61</v>
      </c>
      <c r="S213" s="268" t="s">
        <v>62</v>
      </c>
      <c r="T213" s="268" t="s">
        <v>62</v>
      </c>
      <c r="U213" s="269"/>
      <c r="V213" s="269"/>
      <c r="W213" s="269"/>
      <c r="X213" s="269"/>
      <c r="Y213" s="269"/>
      <c r="Z213" s="269"/>
      <c r="AA213" s="269"/>
      <c r="AB213" s="269"/>
      <c r="AC213" s="269"/>
      <c r="AD213" s="269"/>
      <c r="AE213" s="269"/>
      <c r="AF213" s="269"/>
      <c r="AG213" s="269"/>
      <c r="AH213" s="269"/>
      <c r="AI213" s="269"/>
      <c r="AJ213" s="269"/>
      <c r="AK213" s="269"/>
      <c r="AL213" s="269"/>
      <c r="AM213" s="269"/>
      <c r="AN213" s="269"/>
      <c r="AO213" s="269"/>
      <c r="AP213" s="269"/>
      <c r="AQ213" s="269"/>
      <c r="AR213" s="268" t="s">
        <v>51</v>
      </c>
      <c r="AS213" s="268" t="s">
        <v>51</v>
      </c>
      <c r="AT213" s="269"/>
      <c r="AU213" s="268" t="s">
        <v>983</v>
      </c>
      <c r="AV213" s="269">
        <v>161</v>
      </c>
    </row>
    <row r="214" spans="1:48" ht="30" customHeight="1">
      <c r="A214" s="265" t="s">
        <v>771</v>
      </c>
      <c r="B214" s="265" t="s">
        <v>948</v>
      </c>
      <c r="C214" s="265" t="s">
        <v>226</v>
      </c>
      <c r="D214" s="266">
        <v>1</v>
      </c>
      <c r="E214" s="275"/>
      <c r="F214" s="275"/>
      <c r="G214" s="275"/>
      <c r="H214" s="275"/>
      <c r="I214" s="275"/>
      <c r="J214" s="275"/>
      <c r="K214" s="275"/>
      <c r="L214" s="275"/>
      <c r="M214" s="265" t="s">
        <v>984</v>
      </c>
      <c r="N214" s="268" t="s">
        <v>985</v>
      </c>
      <c r="O214" s="268" t="s">
        <v>51</v>
      </c>
      <c r="P214" s="268" t="s">
        <v>51</v>
      </c>
      <c r="Q214" s="268" t="s">
        <v>108</v>
      </c>
      <c r="R214" s="268" t="s">
        <v>61</v>
      </c>
      <c r="S214" s="268" t="s">
        <v>62</v>
      </c>
      <c r="T214" s="268" t="s">
        <v>62</v>
      </c>
      <c r="U214" s="269"/>
      <c r="V214" s="269"/>
      <c r="W214" s="269"/>
      <c r="X214" s="269"/>
      <c r="Y214" s="269"/>
      <c r="Z214" s="269"/>
      <c r="AA214" s="269"/>
      <c r="AB214" s="269"/>
      <c r="AC214" s="269"/>
      <c r="AD214" s="269"/>
      <c r="AE214" s="269"/>
      <c r="AF214" s="269"/>
      <c r="AG214" s="269"/>
      <c r="AH214" s="269"/>
      <c r="AI214" s="269"/>
      <c r="AJ214" s="269"/>
      <c r="AK214" s="269"/>
      <c r="AL214" s="269"/>
      <c r="AM214" s="269"/>
      <c r="AN214" s="269"/>
      <c r="AO214" s="269"/>
      <c r="AP214" s="269"/>
      <c r="AQ214" s="269"/>
      <c r="AR214" s="268" t="s">
        <v>51</v>
      </c>
      <c r="AS214" s="268" t="s">
        <v>51</v>
      </c>
      <c r="AT214" s="269"/>
      <c r="AU214" s="268" t="s">
        <v>986</v>
      </c>
      <c r="AV214" s="269">
        <v>162</v>
      </c>
    </row>
    <row r="215" spans="1:48" ht="30" customHeight="1">
      <c r="A215" s="265" t="s">
        <v>353</v>
      </c>
      <c r="B215" s="265" t="s">
        <v>524</v>
      </c>
      <c r="C215" s="265" t="s">
        <v>350</v>
      </c>
      <c r="D215" s="266" t="e">
        <f>#REF!</f>
        <v>#REF!</v>
      </c>
      <c r="E215" s="275"/>
      <c r="F215" s="275"/>
      <c r="G215" s="275"/>
      <c r="H215" s="275"/>
      <c r="I215" s="275"/>
      <c r="J215" s="275"/>
      <c r="K215" s="275"/>
      <c r="L215" s="275"/>
      <c r="M215" s="265" t="s">
        <v>51</v>
      </c>
      <c r="N215" s="268" t="s">
        <v>525</v>
      </c>
      <c r="O215" s="268" t="s">
        <v>51</v>
      </c>
      <c r="P215" s="268" t="s">
        <v>51</v>
      </c>
      <c r="Q215" s="268" t="s">
        <v>108</v>
      </c>
      <c r="R215" s="268" t="s">
        <v>62</v>
      </c>
      <c r="S215" s="268" t="s">
        <v>62</v>
      </c>
      <c r="T215" s="268" t="s">
        <v>61</v>
      </c>
      <c r="U215" s="269"/>
      <c r="V215" s="269"/>
      <c r="W215" s="269"/>
      <c r="X215" s="269"/>
      <c r="Y215" s="269">
        <v>2</v>
      </c>
      <c r="Z215" s="269"/>
      <c r="AA215" s="269"/>
      <c r="AB215" s="269"/>
      <c r="AC215" s="269"/>
      <c r="AD215" s="269"/>
      <c r="AE215" s="269"/>
      <c r="AF215" s="269"/>
      <c r="AG215" s="269"/>
      <c r="AH215" s="269"/>
      <c r="AI215" s="269"/>
      <c r="AJ215" s="269"/>
      <c r="AK215" s="269"/>
      <c r="AL215" s="269"/>
      <c r="AM215" s="269"/>
      <c r="AN215" s="269"/>
      <c r="AO215" s="269"/>
      <c r="AP215" s="269"/>
      <c r="AQ215" s="269"/>
      <c r="AR215" s="268" t="s">
        <v>51</v>
      </c>
      <c r="AS215" s="268" t="s">
        <v>51</v>
      </c>
      <c r="AT215" s="269"/>
      <c r="AU215" s="268" t="s">
        <v>987</v>
      </c>
      <c r="AV215" s="269">
        <v>163</v>
      </c>
    </row>
    <row r="216" spans="1:48" ht="30" customHeight="1">
      <c r="A216" s="265" t="s">
        <v>527</v>
      </c>
      <c r="B216" s="265" t="s">
        <v>524</v>
      </c>
      <c r="C216" s="265" t="s">
        <v>350</v>
      </c>
      <c r="D216" s="266" t="e">
        <f>#REF!</f>
        <v>#REF!</v>
      </c>
      <c r="E216" s="275"/>
      <c r="F216" s="275"/>
      <c r="G216" s="275"/>
      <c r="H216" s="275"/>
      <c r="I216" s="275"/>
      <c r="J216" s="275"/>
      <c r="K216" s="275"/>
      <c r="L216" s="275"/>
      <c r="M216" s="265" t="s">
        <v>51</v>
      </c>
      <c r="N216" s="268" t="s">
        <v>528</v>
      </c>
      <c r="O216" s="268" t="s">
        <v>51</v>
      </c>
      <c r="P216" s="268" t="s">
        <v>51</v>
      </c>
      <c r="Q216" s="268" t="s">
        <v>108</v>
      </c>
      <c r="R216" s="268" t="s">
        <v>62</v>
      </c>
      <c r="S216" s="268" t="s">
        <v>62</v>
      </c>
      <c r="T216" s="268" t="s">
        <v>61</v>
      </c>
      <c r="U216" s="269"/>
      <c r="V216" s="269"/>
      <c r="W216" s="269"/>
      <c r="X216" s="269"/>
      <c r="Y216" s="269">
        <v>2</v>
      </c>
      <c r="Z216" s="269"/>
      <c r="AA216" s="269"/>
      <c r="AB216" s="269"/>
      <c r="AC216" s="269"/>
      <c r="AD216" s="269"/>
      <c r="AE216" s="269"/>
      <c r="AF216" s="269"/>
      <c r="AG216" s="269"/>
      <c r="AH216" s="269"/>
      <c r="AI216" s="269"/>
      <c r="AJ216" s="269"/>
      <c r="AK216" s="269"/>
      <c r="AL216" s="269"/>
      <c r="AM216" s="269"/>
      <c r="AN216" s="269"/>
      <c r="AO216" s="269"/>
      <c r="AP216" s="269"/>
      <c r="AQ216" s="269"/>
      <c r="AR216" s="268" t="s">
        <v>51</v>
      </c>
      <c r="AS216" s="268" t="s">
        <v>51</v>
      </c>
      <c r="AT216" s="269"/>
      <c r="AU216" s="268" t="s">
        <v>988</v>
      </c>
      <c r="AV216" s="269">
        <v>164</v>
      </c>
    </row>
    <row r="217" spans="1:48" ht="30" customHeight="1">
      <c r="A217" s="265" t="s">
        <v>355</v>
      </c>
      <c r="B217" s="265" t="s">
        <v>356</v>
      </c>
      <c r="C217" s="265" t="s">
        <v>352</v>
      </c>
      <c r="D217" s="266">
        <v>1</v>
      </c>
      <c r="E217" s="275"/>
      <c r="F217" s="275"/>
      <c r="G217" s="275"/>
      <c r="H217" s="275"/>
      <c r="I217" s="275"/>
      <c r="J217" s="275"/>
      <c r="K217" s="275"/>
      <c r="L217" s="275"/>
      <c r="M217" s="265" t="s">
        <v>51</v>
      </c>
      <c r="N217" s="268" t="s">
        <v>777</v>
      </c>
      <c r="O217" s="268" t="s">
        <v>51</v>
      </c>
      <c r="P217" s="268" t="s">
        <v>51</v>
      </c>
      <c r="Q217" s="268" t="s">
        <v>108</v>
      </c>
      <c r="R217" s="268" t="s">
        <v>62</v>
      </c>
      <c r="S217" s="268" t="s">
        <v>62</v>
      </c>
      <c r="T217" s="268" t="s">
        <v>62</v>
      </c>
      <c r="U217" s="269">
        <v>1</v>
      </c>
      <c r="V217" s="269">
        <v>0</v>
      </c>
      <c r="W217" s="269">
        <v>0.03</v>
      </c>
      <c r="X217" s="269"/>
      <c r="Y217" s="269"/>
      <c r="Z217" s="269"/>
      <c r="AA217" s="269"/>
      <c r="AB217" s="269"/>
      <c r="AC217" s="269"/>
      <c r="AD217" s="269"/>
      <c r="AE217" s="269"/>
      <c r="AF217" s="269"/>
      <c r="AG217" s="269"/>
      <c r="AH217" s="269"/>
      <c r="AI217" s="269"/>
      <c r="AJ217" s="269"/>
      <c r="AK217" s="269"/>
      <c r="AL217" s="269"/>
      <c r="AM217" s="269"/>
      <c r="AN217" s="269"/>
      <c r="AO217" s="269"/>
      <c r="AP217" s="269"/>
      <c r="AQ217" s="269"/>
      <c r="AR217" s="268" t="s">
        <v>51</v>
      </c>
      <c r="AS217" s="268" t="s">
        <v>51</v>
      </c>
      <c r="AT217" s="269"/>
      <c r="AU217" s="268" t="s">
        <v>989</v>
      </c>
      <c r="AV217" s="269">
        <v>219</v>
      </c>
    </row>
    <row r="218" spans="1:48" ht="30" customHeight="1">
      <c r="A218" s="266"/>
      <c r="B218" s="266"/>
      <c r="C218" s="266"/>
      <c r="D218" s="266"/>
      <c r="E218" s="266"/>
      <c r="F218" s="266"/>
      <c r="G218" s="266"/>
      <c r="H218" s="266"/>
      <c r="I218" s="266"/>
      <c r="J218" s="266"/>
      <c r="K218" s="266"/>
      <c r="L218" s="266"/>
      <c r="M218" s="266"/>
    </row>
    <row r="219" spans="1:48" ht="30" customHeight="1">
      <c r="A219" s="265" t="s">
        <v>79</v>
      </c>
      <c r="B219" s="266"/>
      <c r="C219" s="266"/>
      <c r="D219" s="266"/>
      <c r="E219" s="266"/>
      <c r="F219" s="275"/>
      <c r="G219" s="266"/>
      <c r="H219" s="275"/>
      <c r="I219" s="266"/>
      <c r="J219" s="275"/>
      <c r="K219" s="266"/>
      <c r="L219" s="275"/>
      <c r="M219" s="266"/>
      <c r="N219" t="s">
        <v>80</v>
      </c>
    </row>
    <row r="220" spans="1:48" ht="30" customHeight="1">
      <c r="A220" s="265" t="s">
        <v>451</v>
      </c>
      <c r="B220" s="265" t="s">
        <v>51</v>
      </c>
      <c r="C220" s="266"/>
      <c r="D220" s="266"/>
      <c r="E220" s="266"/>
      <c r="F220" s="266"/>
      <c r="G220" s="266"/>
      <c r="H220" s="266"/>
      <c r="I220" s="266"/>
      <c r="J220" s="266"/>
      <c r="K220" s="266"/>
      <c r="L220" s="266"/>
      <c r="M220" s="266"/>
      <c r="N220" s="269"/>
      <c r="O220" s="269"/>
      <c r="P220" s="269"/>
      <c r="Q220" s="268" t="s">
        <v>122</v>
      </c>
      <c r="R220" s="269"/>
      <c r="S220" s="269"/>
      <c r="T220" s="269"/>
      <c r="U220" s="269"/>
      <c r="V220" s="269"/>
      <c r="W220" s="269"/>
      <c r="X220" s="269"/>
      <c r="Y220" s="269"/>
      <c r="Z220" s="269"/>
      <c r="AA220" s="269"/>
      <c r="AB220" s="269"/>
      <c r="AC220" s="269"/>
      <c r="AD220" s="269"/>
      <c r="AE220" s="269"/>
      <c r="AF220" s="269"/>
      <c r="AG220" s="269"/>
      <c r="AH220" s="269"/>
      <c r="AI220" s="269"/>
      <c r="AJ220" s="269"/>
      <c r="AK220" s="269"/>
      <c r="AL220" s="269"/>
      <c r="AM220" s="269"/>
      <c r="AN220" s="269"/>
      <c r="AO220" s="269"/>
      <c r="AP220" s="269"/>
      <c r="AQ220" s="269"/>
      <c r="AR220" s="269"/>
      <c r="AS220" s="269"/>
      <c r="AT220" s="269"/>
      <c r="AU220" s="269"/>
      <c r="AV220" s="269"/>
    </row>
    <row r="221" spans="1:48" ht="30" customHeight="1">
      <c r="A221" s="265" t="s">
        <v>792</v>
      </c>
      <c r="B221" s="265" t="s">
        <v>793</v>
      </c>
      <c r="C221" s="265" t="s">
        <v>794</v>
      </c>
      <c r="D221" s="266">
        <v>12</v>
      </c>
      <c r="E221" s="275"/>
      <c r="F221" s="275"/>
      <c r="G221" s="275"/>
      <c r="H221" s="275"/>
      <c r="I221" s="275"/>
      <c r="J221" s="275"/>
      <c r="K221" s="275"/>
      <c r="L221" s="275"/>
      <c r="M221" s="265" t="s">
        <v>51</v>
      </c>
      <c r="N221" s="268" t="s">
        <v>795</v>
      </c>
      <c r="O221" s="268" t="s">
        <v>51</v>
      </c>
      <c r="P221" s="268" t="s">
        <v>51</v>
      </c>
      <c r="Q221" s="268" t="s">
        <v>122</v>
      </c>
      <c r="R221" s="268" t="s">
        <v>62</v>
      </c>
      <c r="S221" s="268" t="s">
        <v>62</v>
      </c>
      <c r="T221" s="268" t="s">
        <v>61</v>
      </c>
      <c r="U221" s="269"/>
      <c r="V221" s="269"/>
      <c r="W221" s="269"/>
      <c r="X221" s="269"/>
      <c r="Y221" s="269"/>
      <c r="Z221" s="269"/>
      <c r="AA221" s="269"/>
      <c r="AB221" s="269"/>
      <c r="AC221" s="269"/>
      <c r="AD221" s="269"/>
      <c r="AE221" s="269"/>
      <c r="AF221" s="269"/>
      <c r="AG221" s="269"/>
      <c r="AH221" s="269"/>
      <c r="AI221" s="269"/>
      <c r="AJ221" s="269"/>
      <c r="AK221" s="269"/>
      <c r="AL221" s="269"/>
      <c r="AM221" s="269"/>
      <c r="AN221" s="269"/>
      <c r="AO221" s="269"/>
      <c r="AP221" s="269"/>
      <c r="AQ221" s="269"/>
      <c r="AR221" s="268" t="s">
        <v>51</v>
      </c>
      <c r="AS221" s="268" t="s">
        <v>51</v>
      </c>
      <c r="AT221" s="269"/>
      <c r="AU221" s="268" t="s">
        <v>990</v>
      </c>
      <c r="AV221" s="269">
        <v>166</v>
      </c>
    </row>
    <row r="222" spans="1:48" ht="30" customHeight="1">
      <c r="A222" s="265" t="s">
        <v>797</v>
      </c>
      <c r="B222" s="265" t="s">
        <v>991</v>
      </c>
      <c r="C222" s="265" t="s">
        <v>144</v>
      </c>
      <c r="D222" s="266">
        <v>29</v>
      </c>
      <c r="E222" s="275"/>
      <c r="F222" s="275"/>
      <c r="G222" s="275"/>
      <c r="H222" s="275"/>
      <c r="I222" s="275"/>
      <c r="J222" s="275"/>
      <c r="K222" s="275"/>
      <c r="L222" s="275"/>
      <c r="M222" s="265" t="s">
        <v>51</v>
      </c>
      <c r="N222" s="268" t="s">
        <v>992</v>
      </c>
      <c r="O222" s="268" t="s">
        <v>51</v>
      </c>
      <c r="P222" s="268" t="s">
        <v>51</v>
      </c>
      <c r="Q222" s="268" t="s">
        <v>122</v>
      </c>
      <c r="R222" s="268" t="s">
        <v>62</v>
      </c>
      <c r="S222" s="268" t="s">
        <v>62</v>
      </c>
      <c r="T222" s="268" t="s">
        <v>61</v>
      </c>
      <c r="U222" s="269"/>
      <c r="V222" s="269"/>
      <c r="W222" s="269"/>
      <c r="X222" s="269">
        <v>1</v>
      </c>
      <c r="Y222" s="269"/>
      <c r="Z222" s="269"/>
      <c r="AA222" s="269"/>
      <c r="AB222" s="269"/>
      <c r="AC222" s="269"/>
      <c r="AD222" s="269"/>
      <c r="AE222" s="269"/>
      <c r="AF222" s="269"/>
      <c r="AG222" s="269"/>
      <c r="AH222" s="269"/>
      <c r="AI222" s="269"/>
      <c r="AJ222" s="269"/>
      <c r="AK222" s="269"/>
      <c r="AL222" s="269"/>
      <c r="AM222" s="269"/>
      <c r="AN222" s="269"/>
      <c r="AO222" s="269"/>
      <c r="AP222" s="269"/>
      <c r="AQ222" s="269"/>
      <c r="AR222" s="268" t="s">
        <v>51</v>
      </c>
      <c r="AS222" s="268" t="s">
        <v>51</v>
      </c>
      <c r="AT222" s="269"/>
      <c r="AU222" s="268" t="s">
        <v>993</v>
      </c>
      <c r="AV222" s="269">
        <v>167</v>
      </c>
    </row>
    <row r="223" spans="1:48" ht="30" customHeight="1">
      <c r="A223" s="265" t="s">
        <v>797</v>
      </c>
      <c r="B223" s="265" t="s">
        <v>994</v>
      </c>
      <c r="C223" s="265" t="s">
        <v>144</v>
      </c>
      <c r="D223" s="266">
        <v>43</v>
      </c>
      <c r="E223" s="275"/>
      <c r="F223" s="275"/>
      <c r="G223" s="275"/>
      <c r="H223" s="275"/>
      <c r="I223" s="275"/>
      <c r="J223" s="275"/>
      <c r="K223" s="275"/>
      <c r="L223" s="275"/>
      <c r="M223" s="265" t="s">
        <v>51</v>
      </c>
      <c r="N223" s="268" t="s">
        <v>995</v>
      </c>
      <c r="O223" s="268" t="s">
        <v>51</v>
      </c>
      <c r="P223" s="268" t="s">
        <v>51</v>
      </c>
      <c r="Q223" s="268" t="s">
        <v>122</v>
      </c>
      <c r="R223" s="268" t="s">
        <v>62</v>
      </c>
      <c r="S223" s="268" t="s">
        <v>62</v>
      </c>
      <c r="T223" s="268" t="s">
        <v>61</v>
      </c>
      <c r="U223" s="269"/>
      <c r="V223" s="269"/>
      <c r="W223" s="269"/>
      <c r="X223" s="269">
        <v>1</v>
      </c>
      <c r="Y223" s="269"/>
      <c r="Z223" s="269"/>
      <c r="AA223" s="269"/>
      <c r="AB223" s="269"/>
      <c r="AC223" s="269"/>
      <c r="AD223" s="269"/>
      <c r="AE223" s="269"/>
      <c r="AF223" s="269"/>
      <c r="AG223" s="269"/>
      <c r="AH223" s="269"/>
      <c r="AI223" s="269"/>
      <c r="AJ223" s="269"/>
      <c r="AK223" s="269"/>
      <c r="AL223" s="269"/>
      <c r="AM223" s="269"/>
      <c r="AN223" s="269"/>
      <c r="AO223" s="269"/>
      <c r="AP223" s="269"/>
      <c r="AQ223" s="269"/>
      <c r="AR223" s="268" t="s">
        <v>51</v>
      </c>
      <c r="AS223" s="268" t="s">
        <v>51</v>
      </c>
      <c r="AT223" s="269"/>
      <c r="AU223" s="268" t="s">
        <v>996</v>
      </c>
      <c r="AV223" s="269">
        <v>168</v>
      </c>
    </row>
    <row r="224" spans="1:48" ht="30" customHeight="1">
      <c r="A224" s="265" t="s">
        <v>561</v>
      </c>
      <c r="B224" s="265" t="s">
        <v>351</v>
      </c>
      <c r="C224" s="265" t="s">
        <v>352</v>
      </c>
      <c r="D224" s="266">
        <v>1</v>
      </c>
      <c r="E224" s="275"/>
      <c r="F224" s="275"/>
      <c r="G224" s="275"/>
      <c r="H224" s="275"/>
      <c r="I224" s="275"/>
      <c r="J224" s="275"/>
      <c r="K224" s="275"/>
      <c r="L224" s="275"/>
      <c r="M224" s="265" t="s">
        <v>51</v>
      </c>
      <c r="N224" s="268" t="s">
        <v>535</v>
      </c>
      <c r="O224" s="268" t="s">
        <v>51</v>
      </c>
      <c r="P224" s="268" t="s">
        <v>51</v>
      </c>
      <c r="Q224" s="268" t="s">
        <v>122</v>
      </c>
      <c r="R224" s="268" t="s">
        <v>62</v>
      </c>
      <c r="S224" s="268" t="s">
        <v>62</v>
      </c>
      <c r="T224" s="268" t="s">
        <v>62</v>
      </c>
      <c r="U224" s="269">
        <v>0</v>
      </c>
      <c r="V224" s="269">
        <v>0</v>
      </c>
      <c r="W224" s="269">
        <v>0.05</v>
      </c>
      <c r="X224" s="269"/>
      <c r="Y224" s="269"/>
      <c r="Z224" s="269"/>
      <c r="AA224" s="269"/>
      <c r="AB224" s="269"/>
      <c r="AC224" s="269"/>
      <c r="AD224" s="269"/>
      <c r="AE224" s="269"/>
      <c r="AF224" s="269"/>
      <c r="AG224" s="269"/>
      <c r="AH224" s="269"/>
      <c r="AI224" s="269"/>
      <c r="AJ224" s="269"/>
      <c r="AK224" s="269"/>
      <c r="AL224" s="269"/>
      <c r="AM224" s="269"/>
      <c r="AN224" s="269"/>
      <c r="AO224" s="269"/>
      <c r="AP224" s="269"/>
      <c r="AQ224" s="269"/>
      <c r="AR224" s="268" t="s">
        <v>51</v>
      </c>
      <c r="AS224" s="268" t="s">
        <v>51</v>
      </c>
      <c r="AT224" s="269"/>
      <c r="AU224" s="268" t="s">
        <v>997</v>
      </c>
      <c r="AV224" s="269">
        <v>220</v>
      </c>
    </row>
    <row r="225" spans="1:48" ht="30" customHeight="1">
      <c r="A225" s="265" t="s">
        <v>816</v>
      </c>
      <c r="B225" s="265" t="s">
        <v>998</v>
      </c>
      <c r="C225" s="265" t="s">
        <v>358</v>
      </c>
      <c r="D225" s="266">
        <v>21</v>
      </c>
      <c r="E225" s="275"/>
      <c r="F225" s="275"/>
      <c r="G225" s="275"/>
      <c r="H225" s="275"/>
      <c r="I225" s="275"/>
      <c r="J225" s="275"/>
      <c r="K225" s="275"/>
      <c r="L225" s="275"/>
      <c r="M225" s="265" t="s">
        <v>51</v>
      </c>
      <c r="N225" s="268" t="s">
        <v>999</v>
      </c>
      <c r="O225" s="268" t="s">
        <v>51</v>
      </c>
      <c r="P225" s="268" t="s">
        <v>51</v>
      </c>
      <c r="Q225" s="268" t="s">
        <v>122</v>
      </c>
      <c r="R225" s="268" t="s">
        <v>62</v>
      </c>
      <c r="S225" s="268" t="s">
        <v>62</v>
      </c>
      <c r="T225" s="268" t="s">
        <v>61</v>
      </c>
      <c r="U225" s="269"/>
      <c r="V225" s="269"/>
      <c r="W225" s="269"/>
      <c r="X225" s="269"/>
      <c r="Y225" s="269"/>
      <c r="Z225" s="269"/>
      <c r="AA225" s="269"/>
      <c r="AB225" s="269"/>
      <c r="AC225" s="269"/>
      <c r="AD225" s="269"/>
      <c r="AE225" s="269"/>
      <c r="AF225" s="269"/>
      <c r="AG225" s="269"/>
      <c r="AH225" s="269"/>
      <c r="AI225" s="269"/>
      <c r="AJ225" s="269"/>
      <c r="AK225" s="269"/>
      <c r="AL225" s="269"/>
      <c r="AM225" s="269"/>
      <c r="AN225" s="269"/>
      <c r="AO225" s="269"/>
      <c r="AP225" s="269"/>
      <c r="AQ225" s="269"/>
      <c r="AR225" s="268" t="s">
        <v>51</v>
      </c>
      <c r="AS225" s="268" t="s">
        <v>51</v>
      </c>
      <c r="AT225" s="269"/>
      <c r="AU225" s="268" t="s">
        <v>1000</v>
      </c>
      <c r="AV225" s="269">
        <v>169</v>
      </c>
    </row>
    <row r="226" spans="1:48" ht="30" customHeight="1">
      <c r="A226" s="265" t="s">
        <v>816</v>
      </c>
      <c r="B226" s="265" t="s">
        <v>1001</v>
      </c>
      <c r="C226" s="265" t="s">
        <v>358</v>
      </c>
      <c r="D226" s="266">
        <v>3</v>
      </c>
      <c r="E226" s="275"/>
      <c r="F226" s="275"/>
      <c r="G226" s="275"/>
      <c r="H226" s="275"/>
      <c r="I226" s="275"/>
      <c r="J226" s="275"/>
      <c r="K226" s="275"/>
      <c r="L226" s="275"/>
      <c r="M226" s="265" t="s">
        <v>51</v>
      </c>
      <c r="N226" s="268" t="s">
        <v>1002</v>
      </c>
      <c r="O226" s="268" t="s">
        <v>51</v>
      </c>
      <c r="P226" s="268" t="s">
        <v>51</v>
      </c>
      <c r="Q226" s="268" t="s">
        <v>122</v>
      </c>
      <c r="R226" s="268" t="s">
        <v>62</v>
      </c>
      <c r="S226" s="268" t="s">
        <v>62</v>
      </c>
      <c r="T226" s="268" t="s">
        <v>61</v>
      </c>
      <c r="U226" s="269"/>
      <c r="V226" s="269"/>
      <c r="W226" s="269"/>
      <c r="X226" s="269"/>
      <c r="Y226" s="269"/>
      <c r="Z226" s="269"/>
      <c r="AA226" s="269"/>
      <c r="AB226" s="269"/>
      <c r="AC226" s="269"/>
      <c r="AD226" s="269"/>
      <c r="AE226" s="269"/>
      <c r="AF226" s="269"/>
      <c r="AG226" s="269"/>
      <c r="AH226" s="269"/>
      <c r="AI226" s="269"/>
      <c r="AJ226" s="269"/>
      <c r="AK226" s="269"/>
      <c r="AL226" s="269"/>
      <c r="AM226" s="269"/>
      <c r="AN226" s="269"/>
      <c r="AO226" s="269"/>
      <c r="AP226" s="269"/>
      <c r="AQ226" s="269"/>
      <c r="AR226" s="268" t="s">
        <v>51</v>
      </c>
      <c r="AS226" s="268" t="s">
        <v>51</v>
      </c>
      <c r="AT226" s="269"/>
      <c r="AU226" s="268" t="s">
        <v>1003</v>
      </c>
      <c r="AV226" s="269">
        <v>170</v>
      </c>
    </row>
    <row r="227" spans="1:48" ht="30" customHeight="1">
      <c r="A227" s="265" t="s">
        <v>816</v>
      </c>
      <c r="B227" s="265" t="s">
        <v>1004</v>
      </c>
      <c r="C227" s="265" t="s">
        <v>358</v>
      </c>
      <c r="D227" s="266">
        <v>7</v>
      </c>
      <c r="E227" s="275"/>
      <c r="F227" s="275"/>
      <c r="G227" s="275"/>
      <c r="H227" s="275"/>
      <c r="I227" s="275"/>
      <c r="J227" s="275"/>
      <c r="K227" s="275"/>
      <c r="L227" s="275"/>
      <c r="M227" s="265" t="s">
        <v>51</v>
      </c>
      <c r="N227" s="268" t="s">
        <v>1005</v>
      </c>
      <c r="O227" s="268" t="s">
        <v>51</v>
      </c>
      <c r="P227" s="268" t="s">
        <v>51</v>
      </c>
      <c r="Q227" s="268" t="s">
        <v>122</v>
      </c>
      <c r="R227" s="268" t="s">
        <v>62</v>
      </c>
      <c r="S227" s="268" t="s">
        <v>62</v>
      </c>
      <c r="T227" s="268" t="s">
        <v>61</v>
      </c>
      <c r="U227" s="269"/>
      <c r="V227" s="269"/>
      <c r="W227" s="269"/>
      <c r="X227" s="269"/>
      <c r="Y227" s="269"/>
      <c r="Z227" s="269"/>
      <c r="AA227" s="269"/>
      <c r="AB227" s="269"/>
      <c r="AC227" s="269"/>
      <c r="AD227" s="269"/>
      <c r="AE227" s="269"/>
      <c r="AF227" s="269"/>
      <c r="AG227" s="269"/>
      <c r="AH227" s="269"/>
      <c r="AI227" s="269"/>
      <c r="AJ227" s="269"/>
      <c r="AK227" s="269"/>
      <c r="AL227" s="269"/>
      <c r="AM227" s="269"/>
      <c r="AN227" s="269"/>
      <c r="AO227" s="269"/>
      <c r="AP227" s="269"/>
      <c r="AQ227" s="269"/>
      <c r="AR227" s="268" t="s">
        <v>51</v>
      </c>
      <c r="AS227" s="268" t="s">
        <v>51</v>
      </c>
      <c r="AT227" s="269"/>
      <c r="AU227" s="268" t="s">
        <v>1006</v>
      </c>
      <c r="AV227" s="269">
        <v>171</v>
      </c>
    </row>
    <row r="228" spans="1:48" ht="30" customHeight="1">
      <c r="A228" s="265" t="s">
        <v>816</v>
      </c>
      <c r="B228" s="265" t="s">
        <v>1007</v>
      </c>
      <c r="C228" s="265" t="s">
        <v>358</v>
      </c>
      <c r="D228" s="266">
        <v>10</v>
      </c>
      <c r="E228" s="275"/>
      <c r="F228" s="275"/>
      <c r="G228" s="275"/>
      <c r="H228" s="275"/>
      <c r="I228" s="275"/>
      <c r="J228" s="275"/>
      <c r="K228" s="275"/>
      <c r="L228" s="275"/>
      <c r="M228" s="265" t="s">
        <v>51</v>
      </c>
      <c r="N228" s="268" t="s">
        <v>1008</v>
      </c>
      <c r="O228" s="268" t="s">
        <v>51</v>
      </c>
      <c r="P228" s="268" t="s">
        <v>51</v>
      </c>
      <c r="Q228" s="268" t="s">
        <v>122</v>
      </c>
      <c r="R228" s="268" t="s">
        <v>62</v>
      </c>
      <c r="S228" s="268" t="s">
        <v>62</v>
      </c>
      <c r="T228" s="268" t="s">
        <v>61</v>
      </c>
      <c r="U228" s="269"/>
      <c r="V228" s="269"/>
      <c r="W228" s="269"/>
      <c r="X228" s="269"/>
      <c r="Y228" s="269"/>
      <c r="Z228" s="269"/>
      <c r="AA228" s="269"/>
      <c r="AB228" s="269"/>
      <c r="AC228" s="269"/>
      <c r="AD228" s="269"/>
      <c r="AE228" s="269"/>
      <c r="AF228" s="269"/>
      <c r="AG228" s="269"/>
      <c r="AH228" s="269"/>
      <c r="AI228" s="269"/>
      <c r="AJ228" s="269"/>
      <c r="AK228" s="269"/>
      <c r="AL228" s="269"/>
      <c r="AM228" s="269"/>
      <c r="AN228" s="269"/>
      <c r="AO228" s="269"/>
      <c r="AP228" s="269"/>
      <c r="AQ228" s="269"/>
      <c r="AR228" s="268" t="s">
        <v>51</v>
      </c>
      <c r="AS228" s="268" t="s">
        <v>51</v>
      </c>
      <c r="AT228" s="269"/>
      <c r="AU228" s="268" t="s">
        <v>1009</v>
      </c>
      <c r="AV228" s="269">
        <v>172</v>
      </c>
    </row>
    <row r="229" spans="1:48" ht="30" customHeight="1">
      <c r="A229" s="265" t="s">
        <v>1010</v>
      </c>
      <c r="B229" s="265" t="s">
        <v>1011</v>
      </c>
      <c r="C229" s="265" t="s">
        <v>358</v>
      </c>
      <c r="D229" s="266">
        <v>6</v>
      </c>
      <c r="E229" s="275"/>
      <c r="F229" s="275"/>
      <c r="G229" s="275"/>
      <c r="H229" s="275"/>
      <c r="I229" s="275"/>
      <c r="J229" s="275"/>
      <c r="K229" s="275"/>
      <c r="L229" s="275"/>
      <c r="M229" s="265" t="s">
        <v>51</v>
      </c>
      <c r="N229" s="268" t="s">
        <v>1012</v>
      </c>
      <c r="O229" s="268" t="s">
        <v>51</v>
      </c>
      <c r="P229" s="268" t="s">
        <v>51</v>
      </c>
      <c r="Q229" s="268" t="s">
        <v>122</v>
      </c>
      <c r="R229" s="268" t="s">
        <v>62</v>
      </c>
      <c r="S229" s="268" t="s">
        <v>62</v>
      </c>
      <c r="T229" s="268" t="s">
        <v>61</v>
      </c>
      <c r="U229" s="269"/>
      <c r="V229" s="269"/>
      <c r="W229" s="269"/>
      <c r="X229" s="269"/>
      <c r="Y229" s="269"/>
      <c r="Z229" s="269"/>
      <c r="AA229" s="269"/>
      <c r="AB229" s="269"/>
      <c r="AC229" s="269"/>
      <c r="AD229" s="269"/>
      <c r="AE229" s="269"/>
      <c r="AF229" s="269"/>
      <c r="AG229" s="269"/>
      <c r="AH229" s="269"/>
      <c r="AI229" s="269"/>
      <c r="AJ229" s="269"/>
      <c r="AK229" s="269"/>
      <c r="AL229" s="269"/>
      <c r="AM229" s="269"/>
      <c r="AN229" s="269"/>
      <c r="AO229" s="269"/>
      <c r="AP229" s="269"/>
      <c r="AQ229" s="269"/>
      <c r="AR229" s="268" t="s">
        <v>51</v>
      </c>
      <c r="AS229" s="268" t="s">
        <v>51</v>
      </c>
      <c r="AT229" s="269"/>
      <c r="AU229" s="268" t="s">
        <v>1013</v>
      </c>
      <c r="AV229" s="269">
        <v>173</v>
      </c>
    </row>
    <row r="230" spans="1:48" ht="30" customHeight="1">
      <c r="A230" s="265" t="s">
        <v>1014</v>
      </c>
      <c r="B230" s="265" t="s">
        <v>1015</v>
      </c>
      <c r="C230" s="265" t="s">
        <v>358</v>
      </c>
      <c r="D230" s="266">
        <v>42</v>
      </c>
      <c r="E230" s="275"/>
      <c r="F230" s="275"/>
      <c r="G230" s="275"/>
      <c r="H230" s="275"/>
      <c r="I230" s="275"/>
      <c r="J230" s="275"/>
      <c r="K230" s="275"/>
      <c r="L230" s="275"/>
      <c r="M230" s="265" t="s">
        <v>51</v>
      </c>
      <c r="N230" s="268" t="s">
        <v>1016</v>
      </c>
      <c r="O230" s="268" t="s">
        <v>51</v>
      </c>
      <c r="P230" s="268" t="s">
        <v>51</v>
      </c>
      <c r="Q230" s="268" t="s">
        <v>122</v>
      </c>
      <c r="R230" s="268" t="s">
        <v>62</v>
      </c>
      <c r="S230" s="268" t="s">
        <v>62</v>
      </c>
      <c r="T230" s="268" t="s">
        <v>61</v>
      </c>
      <c r="U230" s="269"/>
      <c r="V230" s="269"/>
      <c r="W230" s="269"/>
      <c r="X230" s="269"/>
      <c r="Y230" s="269"/>
      <c r="Z230" s="269"/>
      <c r="AA230" s="269"/>
      <c r="AB230" s="269"/>
      <c r="AC230" s="269"/>
      <c r="AD230" s="269"/>
      <c r="AE230" s="269"/>
      <c r="AF230" s="269"/>
      <c r="AG230" s="269"/>
      <c r="AH230" s="269"/>
      <c r="AI230" s="269"/>
      <c r="AJ230" s="269"/>
      <c r="AK230" s="269"/>
      <c r="AL230" s="269"/>
      <c r="AM230" s="269"/>
      <c r="AN230" s="269"/>
      <c r="AO230" s="269"/>
      <c r="AP230" s="269"/>
      <c r="AQ230" s="269"/>
      <c r="AR230" s="268" t="s">
        <v>51</v>
      </c>
      <c r="AS230" s="268" t="s">
        <v>51</v>
      </c>
      <c r="AT230" s="269"/>
      <c r="AU230" s="268" t="s">
        <v>1017</v>
      </c>
      <c r="AV230" s="269">
        <v>174</v>
      </c>
    </row>
    <row r="231" spans="1:48" ht="30" customHeight="1">
      <c r="A231" s="265" t="s">
        <v>932</v>
      </c>
      <c r="B231" s="265" t="s">
        <v>940</v>
      </c>
      <c r="C231" s="265" t="s">
        <v>226</v>
      </c>
      <c r="D231" s="266">
        <v>18</v>
      </c>
      <c r="E231" s="275"/>
      <c r="F231" s="275"/>
      <c r="G231" s="275"/>
      <c r="H231" s="275"/>
      <c r="I231" s="275"/>
      <c r="J231" s="275"/>
      <c r="K231" s="275"/>
      <c r="L231" s="275"/>
      <c r="M231" s="265" t="s">
        <v>941</v>
      </c>
      <c r="N231" s="268" t="s">
        <v>942</v>
      </c>
      <c r="O231" s="268" t="s">
        <v>51</v>
      </c>
      <c r="P231" s="268" t="s">
        <v>51</v>
      </c>
      <c r="Q231" s="268" t="s">
        <v>122</v>
      </c>
      <c r="R231" s="268" t="s">
        <v>61</v>
      </c>
      <c r="S231" s="268" t="s">
        <v>62</v>
      </c>
      <c r="T231" s="268" t="s">
        <v>62</v>
      </c>
      <c r="U231" s="269"/>
      <c r="V231" s="269"/>
      <c r="W231" s="269"/>
      <c r="X231" s="269"/>
      <c r="Y231" s="269"/>
      <c r="Z231" s="269"/>
      <c r="AA231" s="269"/>
      <c r="AB231" s="269"/>
      <c r="AC231" s="269"/>
      <c r="AD231" s="269"/>
      <c r="AE231" s="269"/>
      <c r="AF231" s="269"/>
      <c r="AG231" s="269"/>
      <c r="AH231" s="269"/>
      <c r="AI231" s="269"/>
      <c r="AJ231" s="269"/>
      <c r="AK231" s="269"/>
      <c r="AL231" s="269"/>
      <c r="AM231" s="269"/>
      <c r="AN231" s="269"/>
      <c r="AO231" s="269"/>
      <c r="AP231" s="269"/>
      <c r="AQ231" s="269"/>
      <c r="AR231" s="268" t="s">
        <v>51</v>
      </c>
      <c r="AS231" s="268" t="s">
        <v>51</v>
      </c>
      <c r="AT231" s="269"/>
      <c r="AU231" s="268" t="s">
        <v>1018</v>
      </c>
      <c r="AV231" s="269">
        <v>175</v>
      </c>
    </row>
    <row r="232" spans="1:48" ht="30" customHeight="1">
      <c r="A232" s="265" t="s">
        <v>932</v>
      </c>
      <c r="B232" s="265" t="s">
        <v>944</v>
      </c>
      <c r="C232" s="265" t="s">
        <v>226</v>
      </c>
      <c r="D232" s="266">
        <v>28</v>
      </c>
      <c r="E232" s="275"/>
      <c r="F232" s="275"/>
      <c r="G232" s="275"/>
      <c r="H232" s="275"/>
      <c r="I232" s="275"/>
      <c r="J232" s="275"/>
      <c r="K232" s="275"/>
      <c r="L232" s="275"/>
      <c r="M232" s="265" t="s">
        <v>945</v>
      </c>
      <c r="N232" s="268" t="s">
        <v>946</v>
      </c>
      <c r="O232" s="268" t="s">
        <v>51</v>
      </c>
      <c r="P232" s="268" t="s">
        <v>51</v>
      </c>
      <c r="Q232" s="268" t="s">
        <v>122</v>
      </c>
      <c r="R232" s="268" t="s">
        <v>61</v>
      </c>
      <c r="S232" s="268" t="s">
        <v>62</v>
      </c>
      <c r="T232" s="268" t="s">
        <v>62</v>
      </c>
      <c r="U232" s="269"/>
      <c r="V232" s="269"/>
      <c r="W232" s="269"/>
      <c r="X232" s="269"/>
      <c r="Y232" s="269"/>
      <c r="Z232" s="269"/>
      <c r="AA232" s="269"/>
      <c r="AB232" s="269"/>
      <c r="AC232" s="269"/>
      <c r="AD232" s="269"/>
      <c r="AE232" s="269"/>
      <c r="AF232" s="269"/>
      <c r="AG232" s="269"/>
      <c r="AH232" s="269"/>
      <c r="AI232" s="269"/>
      <c r="AJ232" s="269"/>
      <c r="AK232" s="269"/>
      <c r="AL232" s="269"/>
      <c r="AM232" s="269"/>
      <c r="AN232" s="269"/>
      <c r="AO232" s="269"/>
      <c r="AP232" s="269"/>
      <c r="AQ232" s="269"/>
      <c r="AR232" s="268" t="s">
        <v>51</v>
      </c>
      <c r="AS232" s="268" t="s">
        <v>51</v>
      </c>
      <c r="AT232" s="269"/>
      <c r="AU232" s="268" t="s">
        <v>1019</v>
      </c>
      <c r="AV232" s="269">
        <v>176</v>
      </c>
    </row>
    <row r="233" spans="1:48" ht="30" customHeight="1">
      <c r="A233" s="265" t="s">
        <v>716</v>
      </c>
      <c r="B233" s="265" t="s">
        <v>973</v>
      </c>
      <c r="C233" s="265" t="s">
        <v>226</v>
      </c>
      <c r="D233" s="266">
        <v>6</v>
      </c>
      <c r="E233" s="275"/>
      <c r="F233" s="275"/>
      <c r="G233" s="275"/>
      <c r="H233" s="275"/>
      <c r="I233" s="275"/>
      <c r="J233" s="275"/>
      <c r="K233" s="275"/>
      <c r="L233" s="275"/>
      <c r="M233" s="265" t="s">
        <v>974</v>
      </c>
      <c r="N233" s="268" t="s">
        <v>975</v>
      </c>
      <c r="O233" s="268" t="s">
        <v>51</v>
      </c>
      <c r="P233" s="268" t="s">
        <v>51</v>
      </c>
      <c r="Q233" s="268" t="s">
        <v>122</v>
      </c>
      <c r="R233" s="268" t="s">
        <v>61</v>
      </c>
      <c r="S233" s="268" t="s">
        <v>62</v>
      </c>
      <c r="T233" s="268" t="s">
        <v>62</v>
      </c>
      <c r="U233" s="269"/>
      <c r="V233" s="269"/>
      <c r="W233" s="269"/>
      <c r="X233" s="269"/>
      <c r="Y233" s="269"/>
      <c r="Z233" s="269"/>
      <c r="AA233" s="269"/>
      <c r="AB233" s="269"/>
      <c r="AC233" s="269"/>
      <c r="AD233" s="269"/>
      <c r="AE233" s="269"/>
      <c r="AF233" s="269"/>
      <c r="AG233" s="269"/>
      <c r="AH233" s="269"/>
      <c r="AI233" s="269"/>
      <c r="AJ233" s="269"/>
      <c r="AK233" s="269"/>
      <c r="AL233" s="269"/>
      <c r="AM233" s="269"/>
      <c r="AN233" s="269"/>
      <c r="AO233" s="269"/>
      <c r="AP233" s="269"/>
      <c r="AQ233" s="269"/>
      <c r="AR233" s="268" t="s">
        <v>51</v>
      </c>
      <c r="AS233" s="268" t="s">
        <v>51</v>
      </c>
      <c r="AT233" s="269"/>
      <c r="AU233" s="268" t="s">
        <v>1020</v>
      </c>
      <c r="AV233" s="269">
        <v>177</v>
      </c>
    </row>
    <row r="234" spans="1:48" ht="30" customHeight="1">
      <c r="A234" s="265" t="s">
        <v>1021</v>
      </c>
      <c r="B234" s="265" t="s">
        <v>1022</v>
      </c>
      <c r="C234" s="265" t="s">
        <v>144</v>
      </c>
      <c r="D234" s="266">
        <v>21</v>
      </c>
      <c r="E234" s="275"/>
      <c r="F234" s="275"/>
      <c r="G234" s="275"/>
      <c r="H234" s="275"/>
      <c r="I234" s="275"/>
      <c r="J234" s="275"/>
      <c r="K234" s="275"/>
      <c r="L234" s="275"/>
      <c r="M234" s="265" t="s">
        <v>1023</v>
      </c>
      <c r="N234" s="268" t="s">
        <v>1024</v>
      </c>
      <c r="O234" s="268" t="s">
        <v>51</v>
      </c>
      <c r="P234" s="268" t="s">
        <v>51</v>
      </c>
      <c r="Q234" s="268" t="s">
        <v>122</v>
      </c>
      <c r="R234" s="268" t="s">
        <v>61</v>
      </c>
      <c r="S234" s="268" t="s">
        <v>62</v>
      </c>
      <c r="T234" s="268" t="s">
        <v>62</v>
      </c>
      <c r="U234" s="269"/>
      <c r="V234" s="269"/>
      <c r="W234" s="269"/>
      <c r="X234" s="269"/>
      <c r="Y234" s="269"/>
      <c r="Z234" s="269"/>
      <c r="AA234" s="269"/>
      <c r="AB234" s="269"/>
      <c r="AC234" s="269"/>
      <c r="AD234" s="269"/>
      <c r="AE234" s="269"/>
      <c r="AF234" s="269"/>
      <c r="AG234" s="269"/>
      <c r="AH234" s="269"/>
      <c r="AI234" s="269"/>
      <c r="AJ234" s="269"/>
      <c r="AK234" s="269"/>
      <c r="AL234" s="269"/>
      <c r="AM234" s="269"/>
      <c r="AN234" s="269"/>
      <c r="AO234" s="269"/>
      <c r="AP234" s="269"/>
      <c r="AQ234" s="269"/>
      <c r="AR234" s="268" t="s">
        <v>51</v>
      </c>
      <c r="AS234" s="268" t="s">
        <v>51</v>
      </c>
      <c r="AT234" s="269"/>
      <c r="AU234" s="268" t="s">
        <v>1025</v>
      </c>
      <c r="AV234" s="269">
        <v>178</v>
      </c>
    </row>
    <row r="235" spans="1:48" ht="30" customHeight="1">
      <c r="A235" s="265" t="s">
        <v>353</v>
      </c>
      <c r="B235" s="265" t="s">
        <v>524</v>
      </c>
      <c r="C235" s="265" t="s">
        <v>350</v>
      </c>
      <c r="D235" s="266" t="e">
        <f>#REF!</f>
        <v>#REF!</v>
      </c>
      <c r="E235" s="275"/>
      <c r="F235" s="275"/>
      <c r="G235" s="275"/>
      <c r="H235" s="275"/>
      <c r="I235" s="275"/>
      <c r="J235" s="275"/>
      <c r="K235" s="275"/>
      <c r="L235" s="275"/>
      <c r="M235" s="265" t="s">
        <v>51</v>
      </c>
      <c r="N235" s="268" t="s">
        <v>525</v>
      </c>
      <c r="O235" s="268" t="s">
        <v>51</v>
      </c>
      <c r="P235" s="268" t="s">
        <v>51</v>
      </c>
      <c r="Q235" s="268" t="s">
        <v>122</v>
      </c>
      <c r="R235" s="268" t="s">
        <v>62</v>
      </c>
      <c r="S235" s="268" t="s">
        <v>62</v>
      </c>
      <c r="T235" s="268" t="s">
        <v>61</v>
      </c>
      <c r="U235" s="269"/>
      <c r="V235" s="269"/>
      <c r="W235" s="269"/>
      <c r="X235" s="269"/>
      <c r="Y235" s="269">
        <v>2</v>
      </c>
      <c r="Z235" s="269"/>
      <c r="AA235" s="269"/>
      <c r="AB235" s="269"/>
      <c r="AC235" s="269"/>
      <c r="AD235" s="269"/>
      <c r="AE235" s="269"/>
      <c r="AF235" s="269"/>
      <c r="AG235" s="269"/>
      <c r="AH235" s="269"/>
      <c r="AI235" s="269"/>
      <c r="AJ235" s="269"/>
      <c r="AK235" s="269"/>
      <c r="AL235" s="269"/>
      <c r="AM235" s="269"/>
      <c r="AN235" s="269"/>
      <c r="AO235" s="269"/>
      <c r="AP235" s="269"/>
      <c r="AQ235" s="269"/>
      <c r="AR235" s="268" t="s">
        <v>51</v>
      </c>
      <c r="AS235" s="268" t="s">
        <v>51</v>
      </c>
      <c r="AT235" s="269"/>
      <c r="AU235" s="268" t="s">
        <v>1026</v>
      </c>
      <c r="AV235" s="269">
        <v>179</v>
      </c>
    </row>
    <row r="236" spans="1:48" ht="30" customHeight="1">
      <c r="A236" s="265" t="s">
        <v>527</v>
      </c>
      <c r="B236" s="265" t="s">
        <v>524</v>
      </c>
      <c r="C236" s="265" t="s">
        <v>350</v>
      </c>
      <c r="D236" s="266" t="e">
        <f>#REF!</f>
        <v>#REF!</v>
      </c>
      <c r="E236" s="275"/>
      <c r="F236" s="275"/>
      <c r="G236" s="275"/>
      <c r="H236" s="275"/>
      <c r="I236" s="275"/>
      <c r="J236" s="275"/>
      <c r="K236" s="275"/>
      <c r="L236" s="275"/>
      <c r="M236" s="265" t="s">
        <v>51</v>
      </c>
      <c r="N236" s="268" t="s">
        <v>528</v>
      </c>
      <c r="O236" s="268" t="s">
        <v>51</v>
      </c>
      <c r="P236" s="268" t="s">
        <v>51</v>
      </c>
      <c r="Q236" s="268" t="s">
        <v>122</v>
      </c>
      <c r="R236" s="268" t="s">
        <v>62</v>
      </c>
      <c r="S236" s="268" t="s">
        <v>62</v>
      </c>
      <c r="T236" s="268" t="s">
        <v>61</v>
      </c>
      <c r="U236" s="269"/>
      <c r="V236" s="269"/>
      <c r="W236" s="269"/>
      <c r="X236" s="269"/>
      <c r="Y236" s="269">
        <v>2</v>
      </c>
      <c r="Z236" s="269"/>
      <c r="AA236" s="269"/>
      <c r="AB236" s="269"/>
      <c r="AC236" s="269"/>
      <c r="AD236" s="269"/>
      <c r="AE236" s="269"/>
      <c r="AF236" s="269"/>
      <c r="AG236" s="269"/>
      <c r="AH236" s="269"/>
      <c r="AI236" s="269"/>
      <c r="AJ236" s="269"/>
      <c r="AK236" s="269"/>
      <c r="AL236" s="269"/>
      <c r="AM236" s="269"/>
      <c r="AN236" s="269"/>
      <c r="AO236" s="269"/>
      <c r="AP236" s="269"/>
      <c r="AQ236" s="269"/>
      <c r="AR236" s="268" t="s">
        <v>51</v>
      </c>
      <c r="AS236" s="268" t="s">
        <v>51</v>
      </c>
      <c r="AT236" s="269"/>
      <c r="AU236" s="268" t="s">
        <v>1027</v>
      </c>
      <c r="AV236" s="269">
        <v>180</v>
      </c>
    </row>
    <row r="237" spans="1:48" ht="30" customHeight="1">
      <c r="A237" s="265" t="s">
        <v>355</v>
      </c>
      <c r="B237" s="265" t="s">
        <v>356</v>
      </c>
      <c r="C237" s="265" t="s">
        <v>352</v>
      </c>
      <c r="D237" s="266">
        <v>1</v>
      </c>
      <c r="E237" s="275"/>
      <c r="F237" s="275"/>
      <c r="G237" s="275"/>
      <c r="H237" s="275"/>
      <c r="I237" s="275"/>
      <c r="J237" s="275"/>
      <c r="K237" s="275"/>
      <c r="L237" s="275"/>
      <c r="M237" s="265" t="s">
        <v>51</v>
      </c>
      <c r="N237" s="268" t="s">
        <v>777</v>
      </c>
      <c r="O237" s="268" t="s">
        <v>51</v>
      </c>
      <c r="P237" s="268" t="s">
        <v>51</v>
      </c>
      <c r="Q237" s="268" t="s">
        <v>122</v>
      </c>
      <c r="R237" s="268" t="s">
        <v>62</v>
      </c>
      <c r="S237" s="268" t="s">
        <v>62</v>
      </c>
      <c r="T237" s="268" t="s">
        <v>62</v>
      </c>
      <c r="U237" s="269">
        <v>1</v>
      </c>
      <c r="V237" s="269">
        <v>0</v>
      </c>
      <c r="W237" s="269">
        <v>0.03</v>
      </c>
      <c r="X237" s="269"/>
      <c r="Y237" s="269"/>
      <c r="Z237" s="269"/>
      <c r="AA237" s="269"/>
      <c r="AB237" s="269"/>
      <c r="AC237" s="269"/>
      <c r="AD237" s="269"/>
      <c r="AE237" s="269"/>
      <c r="AF237" s="269"/>
      <c r="AG237" s="269"/>
      <c r="AH237" s="269"/>
      <c r="AI237" s="269"/>
      <c r="AJ237" s="269"/>
      <c r="AK237" s="269"/>
      <c r="AL237" s="269"/>
      <c r="AM237" s="269"/>
      <c r="AN237" s="269"/>
      <c r="AO237" s="269"/>
      <c r="AP237" s="269"/>
      <c r="AQ237" s="269"/>
      <c r="AR237" s="268" t="s">
        <v>51</v>
      </c>
      <c r="AS237" s="268" t="s">
        <v>51</v>
      </c>
      <c r="AT237" s="269"/>
      <c r="AU237" s="268" t="s">
        <v>1028</v>
      </c>
      <c r="AV237" s="269">
        <v>221</v>
      </c>
    </row>
    <row r="238" spans="1:48" ht="30" customHeight="1">
      <c r="A238" s="266"/>
      <c r="B238" s="266"/>
      <c r="C238" s="266"/>
      <c r="D238" s="266"/>
      <c r="E238" s="266"/>
      <c r="F238" s="266"/>
      <c r="G238" s="266"/>
      <c r="H238" s="266"/>
      <c r="I238" s="266"/>
      <c r="J238" s="266"/>
      <c r="K238" s="266"/>
      <c r="L238" s="266"/>
      <c r="M238" s="266"/>
    </row>
    <row r="239" spans="1:48" ht="30" customHeight="1">
      <c r="A239" s="266"/>
      <c r="B239" s="266"/>
      <c r="C239" s="266"/>
      <c r="D239" s="266"/>
      <c r="E239" s="266"/>
      <c r="F239" s="266"/>
      <c r="G239" s="266"/>
      <c r="H239" s="266"/>
      <c r="I239" s="266"/>
      <c r="J239" s="266"/>
      <c r="K239" s="266"/>
      <c r="L239" s="266"/>
      <c r="M239" s="266"/>
    </row>
    <row r="240" spans="1:48" ht="30" customHeight="1">
      <c r="A240" s="266"/>
      <c r="B240" s="266"/>
      <c r="C240" s="266"/>
      <c r="D240" s="266"/>
      <c r="E240" s="266"/>
      <c r="F240" s="266"/>
      <c r="G240" s="266"/>
      <c r="H240" s="266"/>
      <c r="I240" s="266"/>
      <c r="J240" s="266"/>
      <c r="K240" s="266"/>
      <c r="L240" s="266"/>
      <c r="M240" s="266"/>
    </row>
    <row r="241" spans="1:48" ht="30" customHeight="1">
      <c r="A241" s="266"/>
      <c r="B241" s="266"/>
      <c r="C241" s="266"/>
      <c r="D241" s="266"/>
      <c r="E241" s="266"/>
      <c r="F241" s="266"/>
      <c r="G241" s="266"/>
      <c r="H241" s="266"/>
      <c r="I241" s="266"/>
      <c r="J241" s="266"/>
      <c r="K241" s="266"/>
      <c r="L241" s="266"/>
      <c r="M241" s="266"/>
    </row>
    <row r="242" spans="1:48" ht="30" customHeight="1">
      <c r="A242" s="266"/>
      <c r="B242" s="266"/>
      <c r="C242" s="266"/>
      <c r="D242" s="266"/>
      <c r="E242" s="266"/>
      <c r="F242" s="266"/>
      <c r="G242" s="266"/>
      <c r="H242" s="266"/>
      <c r="I242" s="266"/>
      <c r="J242" s="266"/>
      <c r="K242" s="266"/>
      <c r="L242" s="266"/>
      <c r="M242" s="266"/>
    </row>
    <row r="243" spans="1:48" ht="30" customHeight="1">
      <c r="A243" s="265" t="s">
        <v>79</v>
      </c>
      <c r="B243" s="266"/>
      <c r="C243" s="266"/>
      <c r="D243" s="266"/>
      <c r="E243" s="266"/>
      <c r="F243" s="275"/>
      <c r="G243" s="266"/>
      <c r="H243" s="275"/>
      <c r="I243" s="266"/>
      <c r="J243" s="275"/>
      <c r="K243" s="266"/>
      <c r="L243" s="275"/>
      <c r="M243" s="266"/>
      <c r="N243" t="s">
        <v>80</v>
      </c>
    </row>
    <row r="244" spans="1:48" ht="30" customHeight="1">
      <c r="A244" s="265" t="s">
        <v>452</v>
      </c>
      <c r="B244" s="265" t="s">
        <v>51</v>
      </c>
      <c r="C244" s="266"/>
      <c r="D244" s="266"/>
      <c r="E244" s="266"/>
      <c r="F244" s="266"/>
      <c r="G244" s="266"/>
      <c r="H244" s="266"/>
      <c r="I244" s="266"/>
      <c r="J244" s="266"/>
      <c r="K244" s="266"/>
      <c r="L244" s="266"/>
      <c r="M244" s="266"/>
      <c r="N244" s="269"/>
      <c r="O244" s="269"/>
      <c r="P244" s="269"/>
      <c r="Q244" s="268" t="s">
        <v>132</v>
      </c>
      <c r="R244" s="269"/>
      <c r="S244" s="269"/>
      <c r="T244" s="269"/>
      <c r="U244" s="269"/>
      <c r="V244" s="269"/>
      <c r="W244" s="269"/>
      <c r="X244" s="269"/>
      <c r="Y244" s="269"/>
      <c r="Z244" s="269"/>
      <c r="AA244" s="269"/>
      <c r="AB244" s="269"/>
      <c r="AC244" s="269"/>
      <c r="AD244" s="269"/>
      <c r="AE244" s="269"/>
      <c r="AF244" s="269"/>
      <c r="AG244" s="269"/>
      <c r="AH244" s="269"/>
      <c r="AI244" s="269"/>
      <c r="AJ244" s="269"/>
      <c r="AK244" s="269"/>
      <c r="AL244" s="269"/>
      <c r="AM244" s="269"/>
      <c r="AN244" s="269"/>
      <c r="AO244" s="269"/>
      <c r="AP244" s="269"/>
      <c r="AQ244" s="269"/>
      <c r="AR244" s="269"/>
      <c r="AS244" s="269"/>
      <c r="AT244" s="269"/>
      <c r="AU244" s="269"/>
      <c r="AV244" s="269"/>
    </row>
    <row r="245" spans="1:48" ht="30" customHeight="1">
      <c r="A245" s="265" t="s">
        <v>1029</v>
      </c>
      <c r="B245" s="265" t="s">
        <v>1030</v>
      </c>
      <c r="C245" s="265" t="s">
        <v>1031</v>
      </c>
      <c r="D245" s="266">
        <v>1</v>
      </c>
      <c r="E245" s="275"/>
      <c r="F245" s="275"/>
      <c r="G245" s="275"/>
      <c r="H245" s="275"/>
      <c r="I245" s="275"/>
      <c r="J245" s="275"/>
      <c r="K245" s="275"/>
      <c r="L245" s="275"/>
      <c r="M245" s="265" t="s">
        <v>51</v>
      </c>
      <c r="N245" s="268" t="s">
        <v>1032</v>
      </c>
      <c r="O245" s="268" t="s">
        <v>51</v>
      </c>
      <c r="P245" s="268" t="s">
        <v>51</v>
      </c>
      <c r="Q245" s="268" t="s">
        <v>132</v>
      </c>
      <c r="R245" s="268" t="s">
        <v>62</v>
      </c>
      <c r="S245" s="268" t="s">
        <v>62</v>
      </c>
      <c r="T245" s="268" t="s">
        <v>61</v>
      </c>
      <c r="U245" s="269"/>
      <c r="V245" s="269"/>
      <c r="W245" s="269"/>
      <c r="X245" s="269"/>
      <c r="Y245" s="269"/>
      <c r="Z245" s="269"/>
      <c r="AA245" s="269"/>
      <c r="AB245" s="269"/>
      <c r="AC245" s="269"/>
      <c r="AD245" s="269"/>
      <c r="AE245" s="269"/>
      <c r="AF245" s="269"/>
      <c r="AG245" s="269"/>
      <c r="AH245" s="269"/>
      <c r="AI245" s="269"/>
      <c r="AJ245" s="269"/>
      <c r="AK245" s="269"/>
      <c r="AL245" s="269"/>
      <c r="AM245" s="269"/>
      <c r="AN245" s="269"/>
      <c r="AO245" s="269"/>
      <c r="AP245" s="269"/>
      <c r="AQ245" s="269"/>
      <c r="AR245" s="268" t="s">
        <v>51</v>
      </c>
      <c r="AS245" s="268" t="s">
        <v>51</v>
      </c>
      <c r="AT245" s="269"/>
      <c r="AU245" s="268" t="s">
        <v>1033</v>
      </c>
      <c r="AV245" s="269">
        <v>207</v>
      </c>
    </row>
    <row r="246" spans="1:48" ht="30" customHeight="1">
      <c r="A246" s="265" t="s">
        <v>1029</v>
      </c>
      <c r="B246" s="265" t="s">
        <v>1034</v>
      </c>
      <c r="C246" s="265" t="s">
        <v>1031</v>
      </c>
      <c r="D246" s="266">
        <v>1</v>
      </c>
      <c r="E246" s="275"/>
      <c r="F246" s="275"/>
      <c r="G246" s="275"/>
      <c r="H246" s="275"/>
      <c r="I246" s="275"/>
      <c r="J246" s="275"/>
      <c r="K246" s="275"/>
      <c r="L246" s="275"/>
      <c r="M246" s="265" t="s">
        <v>51</v>
      </c>
      <c r="N246" s="268" t="s">
        <v>1035</v>
      </c>
      <c r="O246" s="268" t="s">
        <v>51</v>
      </c>
      <c r="P246" s="268" t="s">
        <v>51</v>
      </c>
      <c r="Q246" s="268" t="s">
        <v>132</v>
      </c>
      <c r="R246" s="268" t="s">
        <v>62</v>
      </c>
      <c r="S246" s="268" t="s">
        <v>62</v>
      </c>
      <c r="T246" s="268" t="s">
        <v>61</v>
      </c>
      <c r="U246" s="269"/>
      <c r="V246" s="269"/>
      <c r="W246" s="269"/>
      <c r="X246" s="269"/>
      <c r="Y246" s="269"/>
      <c r="Z246" s="269"/>
      <c r="AA246" s="269"/>
      <c r="AB246" s="269"/>
      <c r="AC246" s="269"/>
      <c r="AD246" s="269"/>
      <c r="AE246" s="269"/>
      <c r="AF246" s="269"/>
      <c r="AG246" s="269"/>
      <c r="AH246" s="269"/>
      <c r="AI246" s="269"/>
      <c r="AJ246" s="269"/>
      <c r="AK246" s="269"/>
      <c r="AL246" s="269"/>
      <c r="AM246" s="269"/>
      <c r="AN246" s="269"/>
      <c r="AO246" s="269"/>
      <c r="AP246" s="269"/>
      <c r="AQ246" s="269"/>
      <c r="AR246" s="268" t="s">
        <v>51</v>
      </c>
      <c r="AS246" s="268" t="s">
        <v>51</v>
      </c>
      <c r="AT246" s="269"/>
      <c r="AU246" s="268" t="s">
        <v>1036</v>
      </c>
      <c r="AV246" s="269">
        <v>208</v>
      </c>
    </row>
    <row r="247" spans="1:48" ht="30" customHeight="1">
      <c r="A247" s="265" t="s">
        <v>1037</v>
      </c>
      <c r="B247" s="265" t="s">
        <v>1038</v>
      </c>
      <c r="C247" s="265" t="s">
        <v>66</v>
      </c>
      <c r="D247" s="266">
        <v>6</v>
      </c>
      <c r="E247" s="275"/>
      <c r="F247" s="275"/>
      <c r="G247" s="275"/>
      <c r="H247" s="275"/>
      <c r="I247" s="275"/>
      <c r="J247" s="275"/>
      <c r="K247" s="275"/>
      <c r="L247" s="275"/>
      <c r="M247" s="265" t="s">
        <v>1039</v>
      </c>
      <c r="N247" s="268" t="s">
        <v>1040</v>
      </c>
      <c r="O247" s="268" t="s">
        <v>51</v>
      </c>
      <c r="P247" s="268" t="s">
        <v>51</v>
      </c>
      <c r="Q247" s="268" t="s">
        <v>132</v>
      </c>
      <c r="R247" s="268" t="s">
        <v>61</v>
      </c>
      <c r="S247" s="268" t="s">
        <v>62</v>
      </c>
      <c r="T247" s="268" t="s">
        <v>62</v>
      </c>
      <c r="U247" s="269"/>
      <c r="V247" s="269"/>
      <c r="W247" s="269"/>
      <c r="X247" s="269"/>
      <c r="Y247" s="269"/>
      <c r="Z247" s="269"/>
      <c r="AA247" s="269"/>
      <c r="AB247" s="269"/>
      <c r="AC247" s="269"/>
      <c r="AD247" s="269"/>
      <c r="AE247" s="269"/>
      <c r="AF247" s="269"/>
      <c r="AG247" s="269"/>
      <c r="AH247" s="269"/>
      <c r="AI247" s="269"/>
      <c r="AJ247" s="269"/>
      <c r="AK247" s="269"/>
      <c r="AL247" s="269"/>
      <c r="AM247" s="269"/>
      <c r="AN247" s="269"/>
      <c r="AO247" s="269"/>
      <c r="AP247" s="269"/>
      <c r="AQ247" s="269"/>
      <c r="AR247" s="268" t="s">
        <v>51</v>
      </c>
      <c r="AS247" s="268" t="s">
        <v>51</v>
      </c>
      <c r="AT247" s="269"/>
      <c r="AU247" s="268" t="s">
        <v>1041</v>
      </c>
      <c r="AV247" s="269">
        <v>184</v>
      </c>
    </row>
    <row r="248" spans="1:48" ht="30" customHeight="1">
      <c r="A248" s="265" t="s">
        <v>1042</v>
      </c>
      <c r="B248" s="265" t="s">
        <v>1043</v>
      </c>
      <c r="C248" s="265" t="s">
        <v>1044</v>
      </c>
      <c r="D248" s="266">
        <v>4</v>
      </c>
      <c r="E248" s="275"/>
      <c r="F248" s="275"/>
      <c r="G248" s="275"/>
      <c r="H248" s="275"/>
      <c r="I248" s="275"/>
      <c r="J248" s="275"/>
      <c r="K248" s="275"/>
      <c r="L248" s="275"/>
      <c r="M248" s="265" t="s">
        <v>1045</v>
      </c>
      <c r="N248" s="268" t="s">
        <v>1046</v>
      </c>
      <c r="O248" s="268" t="s">
        <v>51</v>
      </c>
      <c r="P248" s="268" t="s">
        <v>51</v>
      </c>
      <c r="Q248" s="268" t="s">
        <v>132</v>
      </c>
      <c r="R248" s="268" t="s">
        <v>61</v>
      </c>
      <c r="S248" s="268" t="s">
        <v>62</v>
      </c>
      <c r="T248" s="268" t="s">
        <v>62</v>
      </c>
      <c r="U248" s="269"/>
      <c r="V248" s="269"/>
      <c r="W248" s="269"/>
      <c r="X248" s="269"/>
      <c r="Y248" s="269"/>
      <c r="Z248" s="269"/>
      <c r="AA248" s="269"/>
      <c r="AB248" s="269"/>
      <c r="AC248" s="269"/>
      <c r="AD248" s="269"/>
      <c r="AE248" s="269"/>
      <c r="AF248" s="269"/>
      <c r="AG248" s="269"/>
      <c r="AH248" s="269"/>
      <c r="AI248" s="269"/>
      <c r="AJ248" s="269"/>
      <c r="AK248" s="269"/>
      <c r="AL248" s="269"/>
      <c r="AM248" s="269"/>
      <c r="AN248" s="269"/>
      <c r="AO248" s="269"/>
      <c r="AP248" s="269"/>
      <c r="AQ248" s="269"/>
      <c r="AR248" s="268" t="s">
        <v>51</v>
      </c>
      <c r="AS248" s="268" t="s">
        <v>51</v>
      </c>
      <c r="AT248" s="269"/>
      <c r="AU248" s="268" t="s">
        <v>1047</v>
      </c>
      <c r="AV248" s="269">
        <v>185</v>
      </c>
    </row>
    <row r="249" spans="1:48" ht="30" customHeight="1">
      <c r="A249" s="265" t="s">
        <v>1048</v>
      </c>
      <c r="B249" s="265" t="s">
        <v>51</v>
      </c>
      <c r="C249" s="265" t="s">
        <v>463</v>
      </c>
      <c r="D249" s="266">
        <v>5</v>
      </c>
      <c r="E249" s="275"/>
      <c r="F249" s="275"/>
      <c r="G249" s="275"/>
      <c r="H249" s="275"/>
      <c r="I249" s="275"/>
      <c r="J249" s="275"/>
      <c r="K249" s="275"/>
      <c r="L249" s="275"/>
      <c r="M249" s="265" t="s">
        <v>1049</v>
      </c>
      <c r="N249" s="268" t="s">
        <v>1050</v>
      </c>
      <c r="O249" s="268" t="s">
        <v>51</v>
      </c>
      <c r="P249" s="268" t="s">
        <v>51</v>
      </c>
      <c r="Q249" s="268" t="s">
        <v>132</v>
      </c>
      <c r="R249" s="268" t="s">
        <v>61</v>
      </c>
      <c r="S249" s="268" t="s">
        <v>62</v>
      </c>
      <c r="T249" s="268" t="s">
        <v>62</v>
      </c>
      <c r="U249" s="269"/>
      <c r="V249" s="269"/>
      <c r="W249" s="269"/>
      <c r="X249" s="269"/>
      <c r="Y249" s="269"/>
      <c r="Z249" s="269"/>
      <c r="AA249" s="269"/>
      <c r="AB249" s="269"/>
      <c r="AC249" s="269"/>
      <c r="AD249" s="269"/>
      <c r="AE249" s="269"/>
      <c r="AF249" s="269"/>
      <c r="AG249" s="269"/>
      <c r="AH249" s="269"/>
      <c r="AI249" s="269"/>
      <c r="AJ249" s="269"/>
      <c r="AK249" s="269"/>
      <c r="AL249" s="269"/>
      <c r="AM249" s="269"/>
      <c r="AN249" s="269"/>
      <c r="AO249" s="269"/>
      <c r="AP249" s="269"/>
      <c r="AQ249" s="269"/>
      <c r="AR249" s="268" t="s">
        <v>51</v>
      </c>
      <c r="AS249" s="268" t="s">
        <v>51</v>
      </c>
      <c r="AT249" s="269"/>
      <c r="AU249" s="268" t="s">
        <v>1051</v>
      </c>
      <c r="AV249" s="269">
        <v>187</v>
      </c>
    </row>
    <row r="250" spans="1:48" ht="30" customHeight="1">
      <c r="A250" s="265" t="s">
        <v>1052</v>
      </c>
      <c r="B250" s="265" t="s">
        <v>51</v>
      </c>
      <c r="C250" s="265" t="s">
        <v>463</v>
      </c>
      <c r="D250" s="266">
        <v>10</v>
      </c>
      <c r="E250" s="275"/>
      <c r="F250" s="275"/>
      <c r="G250" s="275"/>
      <c r="H250" s="275"/>
      <c r="I250" s="275"/>
      <c r="J250" s="275"/>
      <c r="K250" s="275"/>
      <c r="L250" s="275"/>
      <c r="M250" s="265" t="s">
        <v>1053</v>
      </c>
      <c r="N250" s="268" t="s">
        <v>1054</v>
      </c>
      <c r="O250" s="268" t="s">
        <v>51</v>
      </c>
      <c r="P250" s="268" t="s">
        <v>51</v>
      </c>
      <c r="Q250" s="268" t="s">
        <v>132</v>
      </c>
      <c r="R250" s="268" t="s">
        <v>61</v>
      </c>
      <c r="S250" s="268" t="s">
        <v>62</v>
      </c>
      <c r="T250" s="268" t="s">
        <v>62</v>
      </c>
      <c r="U250" s="269"/>
      <c r="V250" s="269"/>
      <c r="W250" s="269"/>
      <c r="X250" s="269"/>
      <c r="Y250" s="269"/>
      <c r="Z250" s="269"/>
      <c r="AA250" s="269"/>
      <c r="AB250" s="269"/>
      <c r="AC250" s="269"/>
      <c r="AD250" s="269"/>
      <c r="AE250" s="269"/>
      <c r="AF250" s="269"/>
      <c r="AG250" s="269"/>
      <c r="AH250" s="269"/>
      <c r="AI250" s="269"/>
      <c r="AJ250" s="269"/>
      <c r="AK250" s="269"/>
      <c r="AL250" s="269"/>
      <c r="AM250" s="269"/>
      <c r="AN250" s="269"/>
      <c r="AO250" s="269"/>
      <c r="AP250" s="269"/>
      <c r="AQ250" s="269"/>
      <c r="AR250" s="268" t="s">
        <v>51</v>
      </c>
      <c r="AS250" s="268" t="s">
        <v>51</v>
      </c>
      <c r="AT250" s="269"/>
      <c r="AU250" s="268" t="s">
        <v>1055</v>
      </c>
      <c r="AV250" s="269">
        <v>188</v>
      </c>
    </row>
    <row r="251" spans="1:48" ht="30" customHeight="1">
      <c r="A251" s="265" t="s">
        <v>1056</v>
      </c>
      <c r="B251" s="265" t="s">
        <v>51</v>
      </c>
      <c r="C251" s="265" t="s">
        <v>358</v>
      </c>
      <c r="D251" s="266">
        <v>6</v>
      </c>
      <c r="E251" s="275"/>
      <c r="F251" s="275"/>
      <c r="G251" s="275"/>
      <c r="H251" s="275"/>
      <c r="I251" s="275"/>
      <c r="J251" s="275"/>
      <c r="K251" s="275"/>
      <c r="L251" s="275"/>
      <c r="M251" s="265" t="s">
        <v>1057</v>
      </c>
      <c r="N251" s="268" t="s">
        <v>1058</v>
      </c>
      <c r="O251" s="268" t="s">
        <v>51</v>
      </c>
      <c r="P251" s="268" t="s">
        <v>51</v>
      </c>
      <c r="Q251" s="268" t="s">
        <v>132</v>
      </c>
      <c r="R251" s="268" t="s">
        <v>61</v>
      </c>
      <c r="S251" s="268" t="s">
        <v>62</v>
      </c>
      <c r="T251" s="268" t="s">
        <v>62</v>
      </c>
      <c r="U251" s="269"/>
      <c r="V251" s="269"/>
      <c r="W251" s="269"/>
      <c r="X251" s="269"/>
      <c r="Y251" s="269"/>
      <c r="Z251" s="269"/>
      <c r="AA251" s="269"/>
      <c r="AB251" s="269"/>
      <c r="AC251" s="269"/>
      <c r="AD251" s="269"/>
      <c r="AE251" s="269"/>
      <c r="AF251" s="269"/>
      <c r="AG251" s="269"/>
      <c r="AH251" s="269"/>
      <c r="AI251" s="269"/>
      <c r="AJ251" s="269"/>
      <c r="AK251" s="269"/>
      <c r="AL251" s="269"/>
      <c r="AM251" s="269"/>
      <c r="AN251" s="269"/>
      <c r="AO251" s="269"/>
      <c r="AP251" s="269"/>
      <c r="AQ251" s="269"/>
      <c r="AR251" s="268" t="s">
        <v>51</v>
      </c>
      <c r="AS251" s="268" t="s">
        <v>51</v>
      </c>
      <c r="AT251" s="269"/>
      <c r="AU251" s="268" t="s">
        <v>1059</v>
      </c>
      <c r="AV251" s="269">
        <v>189</v>
      </c>
    </row>
    <row r="252" spans="1:48" ht="30" customHeight="1">
      <c r="A252" s="265" t="s">
        <v>1060</v>
      </c>
      <c r="B252" s="265" t="s">
        <v>51</v>
      </c>
      <c r="C252" s="265" t="s">
        <v>358</v>
      </c>
      <c r="D252" s="266">
        <v>8</v>
      </c>
      <c r="E252" s="275"/>
      <c r="F252" s="275"/>
      <c r="G252" s="275"/>
      <c r="H252" s="275"/>
      <c r="I252" s="275"/>
      <c r="J252" s="275"/>
      <c r="K252" s="275"/>
      <c r="L252" s="275"/>
      <c r="M252" s="265" t="s">
        <v>1061</v>
      </c>
      <c r="N252" s="268" t="s">
        <v>1062</v>
      </c>
      <c r="O252" s="268" t="s">
        <v>51</v>
      </c>
      <c r="P252" s="268" t="s">
        <v>51</v>
      </c>
      <c r="Q252" s="268" t="s">
        <v>132</v>
      </c>
      <c r="R252" s="268" t="s">
        <v>61</v>
      </c>
      <c r="S252" s="268" t="s">
        <v>62</v>
      </c>
      <c r="T252" s="268" t="s">
        <v>62</v>
      </c>
      <c r="U252" s="269"/>
      <c r="V252" s="269"/>
      <c r="W252" s="269"/>
      <c r="X252" s="269"/>
      <c r="Y252" s="269"/>
      <c r="Z252" s="269"/>
      <c r="AA252" s="269"/>
      <c r="AB252" s="269"/>
      <c r="AC252" s="269"/>
      <c r="AD252" s="269"/>
      <c r="AE252" s="269"/>
      <c r="AF252" s="269"/>
      <c r="AG252" s="269"/>
      <c r="AH252" s="269"/>
      <c r="AI252" s="269"/>
      <c r="AJ252" s="269"/>
      <c r="AK252" s="269"/>
      <c r="AL252" s="269"/>
      <c r="AM252" s="269"/>
      <c r="AN252" s="269"/>
      <c r="AO252" s="269"/>
      <c r="AP252" s="269"/>
      <c r="AQ252" s="269"/>
      <c r="AR252" s="268" t="s">
        <v>51</v>
      </c>
      <c r="AS252" s="268" t="s">
        <v>51</v>
      </c>
      <c r="AT252" s="269"/>
      <c r="AU252" s="268" t="s">
        <v>1063</v>
      </c>
      <c r="AV252" s="269">
        <v>190</v>
      </c>
    </row>
    <row r="253" spans="1:48" ht="30" customHeight="1">
      <c r="A253" s="265" t="s">
        <v>1064</v>
      </c>
      <c r="B253" s="265" t="s">
        <v>1065</v>
      </c>
      <c r="C253" s="265" t="s">
        <v>66</v>
      </c>
      <c r="D253" s="266">
        <v>12</v>
      </c>
      <c r="E253" s="275"/>
      <c r="F253" s="275"/>
      <c r="G253" s="275"/>
      <c r="H253" s="275"/>
      <c r="I253" s="275"/>
      <c r="J253" s="275"/>
      <c r="K253" s="275"/>
      <c r="L253" s="275"/>
      <c r="M253" s="265" t="s">
        <v>1066</v>
      </c>
      <c r="N253" s="268" t="s">
        <v>1067</v>
      </c>
      <c r="O253" s="268" t="s">
        <v>51</v>
      </c>
      <c r="P253" s="268" t="s">
        <v>51</v>
      </c>
      <c r="Q253" s="268" t="s">
        <v>132</v>
      </c>
      <c r="R253" s="268" t="s">
        <v>61</v>
      </c>
      <c r="S253" s="268" t="s">
        <v>62</v>
      </c>
      <c r="T253" s="268" t="s">
        <v>62</v>
      </c>
      <c r="U253" s="269"/>
      <c r="V253" s="269"/>
      <c r="W253" s="269"/>
      <c r="X253" s="269"/>
      <c r="Y253" s="269"/>
      <c r="Z253" s="269"/>
      <c r="AA253" s="269"/>
      <c r="AB253" s="269"/>
      <c r="AC253" s="269"/>
      <c r="AD253" s="269"/>
      <c r="AE253" s="269"/>
      <c r="AF253" s="269"/>
      <c r="AG253" s="269"/>
      <c r="AH253" s="269"/>
      <c r="AI253" s="269"/>
      <c r="AJ253" s="269"/>
      <c r="AK253" s="269"/>
      <c r="AL253" s="269"/>
      <c r="AM253" s="269"/>
      <c r="AN253" s="269"/>
      <c r="AO253" s="269"/>
      <c r="AP253" s="269"/>
      <c r="AQ253" s="269"/>
      <c r="AR253" s="268" t="s">
        <v>51</v>
      </c>
      <c r="AS253" s="268" t="s">
        <v>51</v>
      </c>
      <c r="AT253" s="269"/>
      <c r="AU253" s="268" t="s">
        <v>1068</v>
      </c>
      <c r="AV253" s="269">
        <v>191</v>
      </c>
    </row>
    <row r="254" spans="1:48" ht="30" customHeight="1">
      <c r="A254" s="265" t="s">
        <v>1069</v>
      </c>
      <c r="B254" s="265" t="s">
        <v>51</v>
      </c>
      <c r="C254" s="265" t="s">
        <v>358</v>
      </c>
      <c r="D254" s="266">
        <v>2</v>
      </c>
      <c r="E254" s="275"/>
      <c r="F254" s="275"/>
      <c r="G254" s="275"/>
      <c r="H254" s="275"/>
      <c r="I254" s="275"/>
      <c r="J254" s="275"/>
      <c r="K254" s="275"/>
      <c r="L254" s="275"/>
      <c r="M254" s="265" t="s">
        <v>1070</v>
      </c>
      <c r="N254" s="268" t="s">
        <v>1071</v>
      </c>
      <c r="O254" s="268" t="s">
        <v>51</v>
      </c>
      <c r="P254" s="268" t="s">
        <v>51</v>
      </c>
      <c r="Q254" s="268" t="s">
        <v>132</v>
      </c>
      <c r="R254" s="268" t="s">
        <v>61</v>
      </c>
      <c r="S254" s="268" t="s">
        <v>62</v>
      </c>
      <c r="T254" s="268" t="s">
        <v>62</v>
      </c>
      <c r="U254" s="269"/>
      <c r="V254" s="269"/>
      <c r="W254" s="269"/>
      <c r="X254" s="269"/>
      <c r="Y254" s="269"/>
      <c r="Z254" s="269"/>
      <c r="AA254" s="269"/>
      <c r="AB254" s="269"/>
      <c r="AC254" s="269"/>
      <c r="AD254" s="269"/>
      <c r="AE254" s="269"/>
      <c r="AF254" s="269"/>
      <c r="AG254" s="269"/>
      <c r="AH254" s="269"/>
      <c r="AI254" s="269"/>
      <c r="AJ254" s="269"/>
      <c r="AK254" s="269"/>
      <c r="AL254" s="269"/>
      <c r="AM254" s="269"/>
      <c r="AN254" s="269"/>
      <c r="AO254" s="269"/>
      <c r="AP254" s="269"/>
      <c r="AQ254" s="269"/>
      <c r="AR254" s="268" t="s">
        <v>51</v>
      </c>
      <c r="AS254" s="268" t="s">
        <v>51</v>
      </c>
      <c r="AT254" s="269"/>
      <c r="AU254" s="268" t="s">
        <v>1072</v>
      </c>
      <c r="AV254" s="269">
        <v>192</v>
      </c>
    </row>
    <row r="255" spans="1:48" ht="30" customHeight="1">
      <c r="A255" s="265" t="s">
        <v>1073</v>
      </c>
      <c r="B255" s="265" t="s">
        <v>712</v>
      </c>
      <c r="C255" s="265" t="s">
        <v>128</v>
      </c>
      <c r="D255" s="266">
        <v>99</v>
      </c>
      <c r="E255" s="275"/>
      <c r="F255" s="275"/>
      <c r="G255" s="275"/>
      <c r="H255" s="275"/>
      <c r="I255" s="275"/>
      <c r="J255" s="275"/>
      <c r="K255" s="275"/>
      <c r="L255" s="275"/>
      <c r="M255" s="265" t="s">
        <v>1074</v>
      </c>
      <c r="N255" s="268" t="s">
        <v>1075</v>
      </c>
      <c r="O255" s="268" t="s">
        <v>51</v>
      </c>
      <c r="P255" s="268" t="s">
        <v>51</v>
      </c>
      <c r="Q255" s="268" t="s">
        <v>132</v>
      </c>
      <c r="R255" s="268" t="s">
        <v>61</v>
      </c>
      <c r="S255" s="268" t="s">
        <v>62</v>
      </c>
      <c r="T255" s="268" t="s">
        <v>62</v>
      </c>
      <c r="U255" s="269"/>
      <c r="V255" s="269"/>
      <c r="W255" s="269"/>
      <c r="X255" s="269"/>
      <c r="Y255" s="269"/>
      <c r="Z255" s="269"/>
      <c r="AA255" s="269"/>
      <c r="AB255" s="269"/>
      <c r="AC255" s="269"/>
      <c r="AD255" s="269"/>
      <c r="AE255" s="269"/>
      <c r="AF255" s="269"/>
      <c r="AG255" s="269"/>
      <c r="AH255" s="269"/>
      <c r="AI255" s="269"/>
      <c r="AJ255" s="269"/>
      <c r="AK255" s="269"/>
      <c r="AL255" s="269"/>
      <c r="AM255" s="269"/>
      <c r="AN255" s="269"/>
      <c r="AO255" s="269"/>
      <c r="AP255" s="269"/>
      <c r="AQ255" s="269"/>
      <c r="AR255" s="268" t="s">
        <v>51</v>
      </c>
      <c r="AS255" s="268" t="s">
        <v>51</v>
      </c>
      <c r="AT255" s="269"/>
      <c r="AU255" s="268" t="s">
        <v>1076</v>
      </c>
      <c r="AV255" s="269">
        <v>193</v>
      </c>
    </row>
    <row r="256" spans="1:48" ht="30" customHeight="1">
      <c r="A256" s="265" t="s">
        <v>1073</v>
      </c>
      <c r="B256" s="265" t="s">
        <v>929</v>
      </c>
      <c r="C256" s="265" t="s">
        <v>128</v>
      </c>
      <c r="D256" s="266">
        <v>44</v>
      </c>
      <c r="E256" s="275"/>
      <c r="F256" s="275"/>
      <c r="G256" s="275"/>
      <c r="H256" s="275"/>
      <c r="I256" s="275"/>
      <c r="J256" s="275"/>
      <c r="K256" s="275"/>
      <c r="L256" s="275"/>
      <c r="M256" s="265" t="s">
        <v>1077</v>
      </c>
      <c r="N256" s="268" t="s">
        <v>1078</v>
      </c>
      <c r="O256" s="268" t="s">
        <v>51</v>
      </c>
      <c r="P256" s="268" t="s">
        <v>51</v>
      </c>
      <c r="Q256" s="268" t="s">
        <v>132</v>
      </c>
      <c r="R256" s="268" t="s">
        <v>61</v>
      </c>
      <c r="S256" s="268" t="s">
        <v>62</v>
      </c>
      <c r="T256" s="268" t="s">
        <v>62</v>
      </c>
      <c r="U256" s="269"/>
      <c r="V256" s="269"/>
      <c r="W256" s="269"/>
      <c r="X256" s="269"/>
      <c r="Y256" s="269"/>
      <c r="Z256" s="269"/>
      <c r="AA256" s="269"/>
      <c r="AB256" s="269"/>
      <c r="AC256" s="269"/>
      <c r="AD256" s="269"/>
      <c r="AE256" s="269"/>
      <c r="AF256" s="269"/>
      <c r="AG256" s="269"/>
      <c r="AH256" s="269"/>
      <c r="AI256" s="269"/>
      <c r="AJ256" s="269"/>
      <c r="AK256" s="269"/>
      <c r="AL256" s="269"/>
      <c r="AM256" s="269"/>
      <c r="AN256" s="269"/>
      <c r="AO256" s="269"/>
      <c r="AP256" s="269"/>
      <c r="AQ256" s="269"/>
      <c r="AR256" s="268" t="s">
        <v>51</v>
      </c>
      <c r="AS256" s="268" t="s">
        <v>51</v>
      </c>
      <c r="AT256" s="269"/>
      <c r="AU256" s="268" t="s">
        <v>1079</v>
      </c>
      <c r="AV256" s="269">
        <v>194</v>
      </c>
    </row>
    <row r="257" spans="1:48" ht="30" customHeight="1">
      <c r="A257" s="265" t="s">
        <v>1073</v>
      </c>
      <c r="B257" s="265" t="s">
        <v>940</v>
      </c>
      <c r="C257" s="265" t="s">
        <v>128</v>
      </c>
      <c r="D257" s="266">
        <v>131</v>
      </c>
      <c r="E257" s="275"/>
      <c r="F257" s="275"/>
      <c r="G257" s="275"/>
      <c r="H257" s="275"/>
      <c r="I257" s="275"/>
      <c r="J257" s="275"/>
      <c r="K257" s="275"/>
      <c r="L257" s="275"/>
      <c r="M257" s="265" t="s">
        <v>1080</v>
      </c>
      <c r="N257" s="268" t="s">
        <v>1081</v>
      </c>
      <c r="O257" s="268" t="s">
        <v>51</v>
      </c>
      <c r="P257" s="268" t="s">
        <v>51</v>
      </c>
      <c r="Q257" s="268" t="s">
        <v>132</v>
      </c>
      <c r="R257" s="268" t="s">
        <v>61</v>
      </c>
      <c r="S257" s="268" t="s">
        <v>62</v>
      </c>
      <c r="T257" s="268" t="s">
        <v>62</v>
      </c>
      <c r="U257" s="269"/>
      <c r="V257" s="269"/>
      <c r="W257" s="269"/>
      <c r="X257" s="269"/>
      <c r="Y257" s="269"/>
      <c r="Z257" s="269"/>
      <c r="AA257" s="269"/>
      <c r="AB257" s="269"/>
      <c r="AC257" s="269"/>
      <c r="AD257" s="269"/>
      <c r="AE257" s="269"/>
      <c r="AF257" s="269"/>
      <c r="AG257" s="269"/>
      <c r="AH257" s="269"/>
      <c r="AI257" s="269"/>
      <c r="AJ257" s="269"/>
      <c r="AK257" s="269"/>
      <c r="AL257" s="269"/>
      <c r="AM257" s="269"/>
      <c r="AN257" s="269"/>
      <c r="AO257" s="269"/>
      <c r="AP257" s="269"/>
      <c r="AQ257" s="269"/>
      <c r="AR257" s="268" t="s">
        <v>51</v>
      </c>
      <c r="AS257" s="268" t="s">
        <v>51</v>
      </c>
      <c r="AT257" s="269"/>
      <c r="AU257" s="268" t="s">
        <v>1082</v>
      </c>
      <c r="AV257" s="269">
        <v>195</v>
      </c>
    </row>
    <row r="258" spans="1:48" ht="30" customHeight="1">
      <c r="A258" s="265" t="s">
        <v>1073</v>
      </c>
      <c r="B258" s="265" t="s">
        <v>944</v>
      </c>
      <c r="C258" s="265" t="s">
        <v>128</v>
      </c>
      <c r="D258" s="266">
        <v>85</v>
      </c>
      <c r="E258" s="275"/>
      <c r="F258" s="275"/>
      <c r="G258" s="275"/>
      <c r="H258" s="275"/>
      <c r="I258" s="275"/>
      <c r="J258" s="275"/>
      <c r="K258" s="275"/>
      <c r="L258" s="275"/>
      <c r="M258" s="265" t="s">
        <v>1083</v>
      </c>
      <c r="N258" s="268" t="s">
        <v>1084</v>
      </c>
      <c r="O258" s="268" t="s">
        <v>51</v>
      </c>
      <c r="P258" s="268" t="s">
        <v>51</v>
      </c>
      <c r="Q258" s="268" t="s">
        <v>132</v>
      </c>
      <c r="R258" s="268" t="s">
        <v>61</v>
      </c>
      <c r="S258" s="268" t="s">
        <v>62</v>
      </c>
      <c r="T258" s="268" t="s">
        <v>62</v>
      </c>
      <c r="U258" s="269"/>
      <c r="V258" s="269"/>
      <c r="W258" s="269"/>
      <c r="X258" s="269"/>
      <c r="Y258" s="269"/>
      <c r="Z258" s="269"/>
      <c r="AA258" s="269"/>
      <c r="AB258" s="269"/>
      <c r="AC258" s="269"/>
      <c r="AD258" s="269"/>
      <c r="AE258" s="269"/>
      <c r="AF258" s="269"/>
      <c r="AG258" s="269"/>
      <c r="AH258" s="269"/>
      <c r="AI258" s="269"/>
      <c r="AJ258" s="269"/>
      <c r="AK258" s="269"/>
      <c r="AL258" s="269"/>
      <c r="AM258" s="269"/>
      <c r="AN258" s="269"/>
      <c r="AO258" s="269"/>
      <c r="AP258" s="269"/>
      <c r="AQ258" s="269"/>
      <c r="AR258" s="268" t="s">
        <v>51</v>
      </c>
      <c r="AS258" s="268" t="s">
        <v>51</v>
      </c>
      <c r="AT258" s="269"/>
      <c r="AU258" s="268" t="s">
        <v>1085</v>
      </c>
      <c r="AV258" s="269">
        <v>196</v>
      </c>
    </row>
    <row r="259" spans="1:48" ht="30" customHeight="1">
      <c r="A259" s="265" t="s">
        <v>1073</v>
      </c>
      <c r="B259" s="265" t="s">
        <v>948</v>
      </c>
      <c r="C259" s="265" t="s">
        <v>128</v>
      </c>
      <c r="D259" s="266">
        <v>7</v>
      </c>
      <c r="E259" s="275"/>
      <c r="F259" s="275"/>
      <c r="G259" s="275"/>
      <c r="H259" s="275"/>
      <c r="I259" s="275"/>
      <c r="J259" s="275"/>
      <c r="K259" s="275"/>
      <c r="L259" s="275"/>
      <c r="M259" s="265" t="s">
        <v>1086</v>
      </c>
      <c r="N259" s="268" t="s">
        <v>1087</v>
      </c>
      <c r="O259" s="268" t="s">
        <v>51</v>
      </c>
      <c r="P259" s="268" t="s">
        <v>51</v>
      </c>
      <c r="Q259" s="268" t="s">
        <v>132</v>
      </c>
      <c r="R259" s="268" t="s">
        <v>61</v>
      </c>
      <c r="S259" s="268" t="s">
        <v>62</v>
      </c>
      <c r="T259" s="268" t="s">
        <v>62</v>
      </c>
      <c r="U259" s="269"/>
      <c r="V259" s="269"/>
      <c r="W259" s="269"/>
      <c r="X259" s="269"/>
      <c r="Y259" s="269"/>
      <c r="Z259" s="269"/>
      <c r="AA259" s="269"/>
      <c r="AB259" s="269"/>
      <c r="AC259" s="269"/>
      <c r="AD259" s="269"/>
      <c r="AE259" s="269"/>
      <c r="AF259" s="269"/>
      <c r="AG259" s="269"/>
      <c r="AH259" s="269"/>
      <c r="AI259" s="269"/>
      <c r="AJ259" s="269"/>
      <c r="AK259" s="269"/>
      <c r="AL259" s="269"/>
      <c r="AM259" s="269"/>
      <c r="AN259" s="269"/>
      <c r="AO259" s="269"/>
      <c r="AP259" s="269"/>
      <c r="AQ259" s="269"/>
      <c r="AR259" s="268" t="s">
        <v>51</v>
      </c>
      <c r="AS259" s="268" t="s">
        <v>51</v>
      </c>
      <c r="AT259" s="269"/>
      <c r="AU259" s="268" t="s">
        <v>1088</v>
      </c>
      <c r="AV259" s="269">
        <v>197</v>
      </c>
    </row>
    <row r="260" spans="1:48" ht="30" customHeight="1">
      <c r="A260" s="265" t="s">
        <v>1089</v>
      </c>
      <c r="B260" s="265" t="s">
        <v>491</v>
      </c>
      <c r="C260" s="265" t="s">
        <v>128</v>
      </c>
      <c r="D260" s="266">
        <v>28</v>
      </c>
      <c r="E260" s="275"/>
      <c r="F260" s="275"/>
      <c r="G260" s="275"/>
      <c r="H260" s="275"/>
      <c r="I260" s="275"/>
      <c r="J260" s="275"/>
      <c r="K260" s="275"/>
      <c r="L260" s="275"/>
      <c r="M260" s="265" t="s">
        <v>1090</v>
      </c>
      <c r="N260" s="268" t="s">
        <v>1091</v>
      </c>
      <c r="O260" s="268" t="s">
        <v>51</v>
      </c>
      <c r="P260" s="268" t="s">
        <v>51</v>
      </c>
      <c r="Q260" s="268" t="s">
        <v>132</v>
      </c>
      <c r="R260" s="268" t="s">
        <v>61</v>
      </c>
      <c r="S260" s="268" t="s">
        <v>62</v>
      </c>
      <c r="T260" s="268" t="s">
        <v>62</v>
      </c>
      <c r="U260" s="269"/>
      <c r="V260" s="269"/>
      <c r="W260" s="269"/>
      <c r="X260" s="269"/>
      <c r="Y260" s="269"/>
      <c r="Z260" s="269"/>
      <c r="AA260" s="269"/>
      <c r="AB260" s="269"/>
      <c r="AC260" s="269"/>
      <c r="AD260" s="269"/>
      <c r="AE260" s="269"/>
      <c r="AF260" s="269"/>
      <c r="AG260" s="269"/>
      <c r="AH260" s="269"/>
      <c r="AI260" s="269"/>
      <c r="AJ260" s="269"/>
      <c r="AK260" s="269"/>
      <c r="AL260" s="269"/>
      <c r="AM260" s="269"/>
      <c r="AN260" s="269"/>
      <c r="AO260" s="269"/>
      <c r="AP260" s="269"/>
      <c r="AQ260" s="269"/>
      <c r="AR260" s="268" t="s">
        <v>51</v>
      </c>
      <c r="AS260" s="268" t="s">
        <v>51</v>
      </c>
      <c r="AT260" s="269"/>
      <c r="AU260" s="268" t="s">
        <v>1092</v>
      </c>
      <c r="AV260" s="269">
        <v>198</v>
      </c>
    </row>
    <row r="261" spans="1:48" ht="30" customHeight="1">
      <c r="A261" s="265" t="s">
        <v>1089</v>
      </c>
      <c r="B261" s="265" t="s">
        <v>700</v>
      </c>
      <c r="C261" s="265" t="s">
        <v>128</v>
      </c>
      <c r="D261" s="266">
        <v>8</v>
      </c>
      <c r="E261" s="275"/>
      <c r="F261" s="275"/>
      <c r="G261" s="275"/>
      <c r="H261" s="275"/>
      <c r="I261" s="275"/>
      <c r="J261" s="275"/>
      <c r="K261" s="275"/>
      <c r="L261" s="275"/>
      <c r="M261" s="265" t="s">
        <v>1093</v>
      </c>
      <c r="N261" s="268" t="s">
        <v>1094</v>
      </c>
      <c r="O261" s="268" t="s">
        <v>51</v>
      </c>
      <c r="P261" s="268" t="s">
        <v>51</v>
      </c>
      <c r="Q261" s="268" t="s">
        <v>132</v>
      </c>
      <c r="R261" s="268" t="s">
        <v>61</v>
      </c>
      <c r="S261" s="268" t="s">
        <v>62</v>
      </c>
      <c r="T261" s="268" t="s">
        <v>62</v>
      </c>
      <c r="U261" s="269"/>
      <c r="V261" s="269"/>
      <c r="W261" s="269"/>
      <c r="X261" s="269"/>
      <c r="Y261" s="269"/>
      <c r="Z261" s="269"/>
      <c r="AA261" s="269"/>
      <c r="AB261" s="269"/>
      <c r="AC261" s="269"/>
      <c r="AD261" s="269"/>
      <c r="AE261" s="269"/>
      <c r="AF261" s="269"/>
      <c r="AG261" s="269"/>
      <c r="AH261" s="269"/>
      <c r="AI261" s="269"/>
      <c r="AJ261" s="269"/>
      <c r="AK261" s="269"/>
      <c r="AL261" s="269"/>
      <c r="AM261" s="269"/>
      <c r="AN261" s="269"/>
      <c r="AO261" s="269"/>
      <c r="AP261" s="269"/>
      <c r="AQ261" s="269"/>
      <c r="AR261" s="268" t="s">
        <v>51</v>
      </c>
      <c r="AS261" s="268" t="s">
        <v>51</v>
      </c>
      <c r="AT261" s="269"/>
      <c r="AU261" s="268" t="s">
        <v>1095</v>
      </c>
      <c r="AV261" s="269">
        <v>199</v>
      </c>
    </row>
    <row r="262" spans="1:48" ht="30" customHeight="1">
      <c r="A262" s="265" t="s">
        <v>1089</v>
      </c>
      <c r="B262" s="265" t="s">
        <v>704</v>
      </c>
      <c r="C262" s="265" t="s">
        <v>128</v>
      </c>
      <c r="D262" s="266">
        <v>44</v>
      </c>
      <c r="E262" s="275"/>
      <c r="F262" s="275"/>
      <c r="G262" s="275"/>
      <c r="H262" s="275"/>
      <c r="I262" s="275"/>
      <c r="J262" s="275"/>
      <c r="K262" s="275"/>
      <c r="L262" s="275"/>
      <c r="M262" s="265" t="s">
        <v>1096</v>
      </c>
      <c r="N262" s="268" t="s">
        <v>1097</v>
      </c>
      <c r="O262" s="268" t="s">
        <v>51</v>
      </c>
      <c r="P262" s="268" t="s">
        <v>51</v>
      </c>
      <c r="Q262" s="268" t="s">
        <v>132</v>
      </c>
      <c r="R262" s="268" t="s">
        <v>61</v>
      </c>
      <c r="S262" s="268" t="s">
        <v>62</v>
      </c>
      <c r="T262" s="268" t="s">
        <v>62</v>
      </c>
      <c r="U262" s="269"/>
      <c r="V262" s="269"/>
      <c r="W262" s="269"/>
      <c r="X262" s="269"/>
      <c r="Y262" s="269"/>
      <c r="Z262" s="269"/>
      <c r="AA262" s="269"/>
      <c r="AB262" s="269"/>
      <c r="AC262" s="269"/>
      <c r="AD262" s="269"/>
      <c r="AE262" s="269"/>
      <c r="AF262" s="269"/>
      <c r="AG262" s="269"/>
      <c r="AH262" s="269"/>
      <c r="AI262" s="269"/>
      <c r="AJ262" s="269"/>
      <c r="AK262" s="269"/>
      <c r="AL262" s="269"/>
      <c r="AM262" s="269"/>
      <c r="AN262" s="269"/>
      <c r="AO262" s="269"/>
      <c r="AP262" s="269"/>
      <c r="AQ262" s="269"/>
      <c r="AR262" s="268" t="s">
        <v>51</v>
      </c>
      <c r="AS262" s="268" t="s">
        <v>51</v>
      </c>
      <c r="AT262" s="269"/>
      <c r="AU262" s="268" t="s">
        <v>1098</v>
      </c>
      <c r="AV262" s="269">
        <v>200</v>
      </c>
    </row>
    <row r="263" spans="1:48" ht="30" customHeight="1">
      <c r="A263" s="265" t="s">
        <v>1089</v>
      </c>
      <c r="B263" s="265" t="s">
        <v>708</v>
      </c>
      <c r="C263" s="265" t="s">
        <v>128</v>
      </c>
      <c r="D263" s="266">
        <v>51</v>
      </c>
      <c r="E263" s="275"/>
      <c r="F263" s="275"/>
      <c r="G263" s="275"/>
      <c r="H263" s="275"/>
      <c r="I263" s="275"/>
      <c r="J263" s="275"/>
      <c r="K263" s="275"/>
      <c r="L263" s="275"/>
      <c r="M263" s="265" t="s">
        <v>1099</v>
      </c>
      <c r="N263" s="268" t="s">
        <v>1100</v>
      </c>
      <c r="O263" s="268" t="s">
        <v>51</v>
      </c>
      <c r="P263" s="268" t="s">
        <v>51</v>
      </c>
      <c r="Q263" s="268" t="s">
        <v>132</v>
      </c>
      <c r="R263" s="268" t="s">
        <v>61</v>
      </c>
      <c r="S263" s="268" t="s">
        <v>62</v>
      </c>
      <c r="T263" s="268" t="s">
        <v>62</v>
      </c>
      <c r="U263" s="269"/>
      <c r="V263" s="269"/>
      <c r="W263" s="269"/>
      <c r="X263" s="269"/>
      <c r="Y263" s="269"/>
      <c r="Z263" s="269"/>
      <c r="AA263" s="269"/>
      <c r="AB263" s="269"/>
      <c r="AC263" s="269"/>
      <c r="AD263" s="269"/>
      <c r="AE263" s="269"/>
      <c r="AF263" s="269"/>
      <c r="AG263" s="269"/>
      <c r="AH263" s="269"/>
      <c r="AI263" s="269"/>
      <c r="AJ263" s="269"/>
      <c r="AK263" s="269"/>
      <c r="AL263" s="269"/>
      <c r="AM263" s="269"/>
      <c r="AN263" s="269"/>
      <c r="AO263" s="269"/>
      <c r="AP263" s="269"/>
      <c r="AQ263" s="269"/>
      <c r="AR263" s="268" t="s">
        <v>51</v>
      </c>
      <c r="AS263" s="268" t="s">
        <v>51</v>
      </c>
      <c r="AT263" s="269"/>
      <c r="AU263" s="268" t="s">
        <v>1101</v>
      </c>
      <c r="AV263" s="269">
        <v>201</v>
      </c>
    </row>
    <row r="264" spans="1:48" ht="30" customHeight="1">
      <c r="A264" s="265" t="s">
        <v>1089</v>
      </c>
      <c r="B264" s="265" t="s">
        <v>712</v>
      </c>
      <c r="C264" s="265" t="s">
        <v>128</v>
      </c>
      <c r="D264" s="266">
        <v>10</v>
      </c>
      <c r="E264" s="275"/>
      <c r="F264" s="275"/>
      <c r="G264" s="275"/>
      <c r="H264" s="275"/>
      <c r="I264" s="275"/>
      <c r="J264" s="275"/>
      <c r="K264" s="275"/>
      <c r="L264" s="275"/>
      <c r="M264" s="265" t="s">
        <v>1102</v>
      </c>
      <c r="N264" s="268" t="s">
        <v>1103</v>
      </c>
      <c r="O264" s="268" t="s">
        <v>51</v>
      </c>
      <c r="P264" s="268" t="s">
        <v>51</v>
      </c>
      <c r="Q264" s="268" t="s">
        <v>132</v>
      </c>
      <c r="R264" s="268" t="s">
        <v>61</v>
      </c>
      <c r="S264" s="268" t="s">
        <v>62</v>
      </c>
      <c r="T264" s="268" t="s">
        <v>62</v>
      </c>
      <c r="U264" s="269"/>
      <c r="V264" s="269"/>
      <c r="W264" s="269"/>
      <c r="X264" s="269"/>
      <c r="Y264" s="269"/>
      <c r="Z264" s="269"/>
      <c r="AA264" s="269"/>
      <c r="AB264" s="269"/>
      <c r="AC264" s="269"/>
      <c r="AD264" s="269"/>
      <c r="AE264" s="269"/>
      <c r="AF264" s="269"/>
      <c r="AG264" s="269"/>
      <c r="AH264" s="269"/>
      <c r="AI264" s="269"/>
      <c r="AJ264" s="269"/>
      <c r="AK264" s="269"/>
      <c r="AL264" s="269"/>
      <c r="AM264" s="269"/>
      <c r="AN264" s="269"/>
      <c r="AO264" s="269"/>
      <c r="AP264" s="269"/>
      <c r="AQ264" s="269"/>
      <c r="AR264" s="268" t="s">
        <v>51</v>
      </c>
      <c r="AS264" s="268" t="s">
        <v>51</v>
      </c>
      <c r="AT264" s="269"/>
      <c r="AU264" s="268" t="s">
        <v>1104</v>
      </c>
      <c r="AV264" s="269">
        <v>202</v>
      </c>
    </row>
    <row r="265" spans="1:48" ht="30" customHeight="1">
      <c r="A265" s="265" t="s">
        <v>1089</v>
      </c>
      <c r="B265" s="265" t="s">
        <v>684</v>
      </c>
      <c r="C265" s="265" t="s">
        <v>128</v>
      </c>
      <c r="D265" s="266">
        <v>5</v>
      </c>
      <c r="E265" s="275"/>
      <c r="F265" s="275"/>
      <c r="G265" s="275"/>
      <c r="H265" s="275"/>
      <c r="I265" s="275"/>
      <c r="J265" s="275"/>
      <c r="K265" s="275"/>
      <c r="L265" s="275"/>
      <c r="M265" s="265" t="s">
        <v>1105</v>
      </c>
      <c r="N265" s="268" t="s">
        <v>1106</v>
      </c>
      <c r="O265" s="268" t="s">
        <v>51</v>
      </c>
      <c r="P265" s="268" t="s">
        <v>51</v>
      </c>
      <c r="Q265" s="268" t="s">
        <v>132</v>
      </c>
      <c r="R265" s="268" t="s">
        <v>61</v>
      </c>
      <c r="S265" s="268" t="s">
        <v>62</v>
      </c>
      <c r="T265" s="268" t="s">
        <v>62</v>
      </c>
      <c r="U265" s="269"/>
      <c r="V265" s="269"/>
      <c r="W265" s="269"/>
      <c r="X265" s="269"/>
      <c r="Y265" s="269"/>
      <c r="Z265" s="269"/>
      <c r="AA265" s="269"/>
      <c r="AB265" s="269"/>
      <c r="AC265" s="269"/>
      <c r="AD265" s="269"/>
      <c r="AE265" s="269"/>
      <c r="AF265" s="269"/>
      <c r="AG265" s="269"/>
      <c r="AH265" s="269"/>
      <c r="AI265" s="269"/>
      <c r="AJ265" s="269"/>
      <c r="AK265" s="269"/>
      <c r="AL265" s="269"/>
      <c r="AM265" s="269"/>
      <c r="AN265" s="269"/>
      <c r="AO265" s="269"/>
      <c r="AP265" s="269"/>
      <c r="AQ265" s="269"/>
      <c r="AR265" s="268" t="s">
        <v>51</v>
      </c>
      <c r="AS265" s="268" t="s">
        <v>51</v>
      </c>
      <c r="AT265" s="269"/>
      <c r="AU265" s="268" t="s">
        <v>1107</v>
      </c>
      <c r="AV265" s="269">
        <v>203</v>
      </c>
    </row>
    <row r="266" spans="1:48" ht="30" customHeight="1">
      <c r="A266" s="265" t="s">
        <v>1089</v>
      </c>
      <c r="B266" s="265" t="s">
        <v>936</v>
      </c>
      <c r="C266" s="265" t="s">
        <v>128</v>
      </c>
      <c r="D266" s="266">
        <v>10</v>
      </c>
      <c r="E266" s="275"/>
      <c r="F266" s="275"/>
      <c r="G266" s="275"/>
      <c r="H266" s="275"/>
      <c r="I266" s="275"/>
      <c r="J266" s="275"/>
      <c r="K266" s="275"/>
      <c r="L266" s="275"/>
      <c r="M266" s="265" t="s">
        <v>1108</v>
      </c>
      <c r="N266" s="268" t="s">
        <v>1109</v>
      </c>
      <c r="O266" s="268" t="s">
        <v>51</v>
      </c>
      <c r="P266" s="268" t="s">
        <v>51</v>
      </c>
      <c r="Q266" s="268" t="s">
        <v>132</v>
      </c>
      <c r="R266" s="268" t="s">
        <v>61</v>
      </c>
      <c r="S266" s="268" t="s">
        <v>62</v>
      </c>
      <c r="T266" s="268" t="s">
        <v>62</v>
      </c>
      <c r="U266" s="269"/>
      <c r="V266" s="269"/>
      <c r="W266" s="269"/>
      <c r="X266" s="269"/>
      <c r="Y266" s="269"/>
      <c r="Z266" s="269"/>
      <c r="AA266" s="269"/>
      <c r="AB266" s="269"/>
      <c r="AC266" s="269"/>
      <c r="AD266" s="269"/>
      <c r="AE266" s="269"/>
      <c r="AF266" s="269"/>
      <c r="AG266" s="269"/>
      <c r="AH266" s="269"/>
      <c r="AI266" s="269"/>
      <c r="AJ266" s="269"/>
      <c r="AK266" s="269"/>
      <c r="AL266" s="269"/>
      <c r="AM266" s="269"/>
      <c r="AN266" s="269"/>
      <c r="AO266" s="269"/>
      <c r="AP266" s="269"/>
      <c r="AQ266" s="269"/>
      <c r="AR266" s="268" t="s">
        <v>51</v>
      </c>
      <c r="AS266" s="268" t="s">
        <v>51</v>
      </c>
      <c r="AT266" s="269"/>
      <c r="AU266" s="268" t="s">
        <v>1110</v>
      </c>
      <c r="AV266" s="269">
        <v>204</v>
      </c>
    </row>
    <row r="267" spans="1:48" ht="30" customHeight="1">
      <c r="A267" s="265" t="s">
        <v>1089</v>
      </c>
      <c r="B267" s="265" t="s">
        <v>940</v>
      </c>
      <c r="C267" s="265" t="s">
        <v>128</v>
      </c>
      <c r="D267" s="266">
        <v>5</v>
      </c>
      <c r="E267" s="275"/>
      <c r="F267" s="275"/>
      <c r="G267" s="275"/>
      <c r="H267" s="275"/>
      <c r="I267" s="275"/>
      <c r="J267" s="275"/>
      <c r="K267" s="275"/>
      <c r="L267" s="275"/>
      <c r="M267" s="265" t="s">
        <v>1111</v>
      </c>
      <c r="N267" s="268" t="s">
        <v>1112</v>
      </c>
      <c r="O267" s="268" t="s">
        <v>51</v>
      </c>
      <c r="P267" s="268" t="s">
        <v>51</v>
      </c>
      <c r="Q267" s="268" t="s">
        <v>132</v>
      </c>
      <c r="R267" s="268" t="s">
        <v>61</v>
      </c>
      <c r="S267" s="268" t="s">
        <v>62</v>
      </c>
      <c r="T267" s="268" t="s">
        <v>62</v>
      </c>
      <c r="U267" s="269"/>
      <c r="V267" s="269"/>
      <c r="W267" s="269"/>
      <c r="X267" s="269"/>
      <c r="Y267" s="269"/>
      <c r="Z267" s="269"/>
      <c r="AA267" s="269"/>
      <c r="AB267" s="269"/>
      <c r="AC267" s="269"/>
      <c r="AD267" s="269"/>
      <c r="AE267" s="269"/>
      <c r="AF267" s="269"/>
      <c r="AG267" s="269"/>
      <c r="AH267" s="269"/>
      <c r="AI267" s="269"/>
      <c r="AJ267" s="269"/>
      <c r="AK267" s="269"/>
      <c r="AL267" s="269"/>
      <c r="AM267" s="269"/>
      <c r="AN267" s="269"/>
      <c r="AO267" s="269"/>
      <c r="AP267" s="269"/>
      <c r="AQ267" s="269"/>
      <c r="AR267" s="268" t="s">
        <v>51</v>
      </c>
      <c r="AS267" s="268" t="s">
        <v>51</v>
      </c>
      <c r="AT267" s="269"/>
      <c r="AU267" s="268" t="s">
        <v>1113</v>
      </c>
      <c r="AV267" s="269">
        <v>205</v>
      </c>
    </row>
    <row r="268" spans="1:48" ht="30" customHeight="1">
      <c r="A268" s="266"/>
      <c r="B268" s="266"/>
      <c r="C268" s="266"/>
      <c r="D268" s="266"/>
      <c r="E268" s="266"/>
      <c r="F268" s="266"/>
      <c r="G268" s="266"/>
      <c r="H268" s="266"/>
      <c r="I268" s="266"/>
      <c r="J268" s="266"/>
      <c r="K268" s="266"/>
      <c r="L268" s="266"/>
      <c r="M268" s="266"/>
    </row>
    <row r="269" spans="1:48" ht="30" customHeight="1">
      <c r="A269" s="266"/>
      <c r="B269" s="266"/>
      <c r="C269" s="266"/>
      <c r="D269" s="266"/>
      <c r="E269" s="266"/>
      <c r="F269" s="266"/>
      <c r="G269" s="266"/>
      <c r="H269" s="266"/>
      <c r="I269" s="266"/>
      <c r="J269" s="266"/>
      <c r="K269" s="266"/>
      <c r="L269" s="266"/>
      <c r="M269" s="266"/>
    </row>
    <row r="270" spans="1:48" ht="30" customHeight="1">
      <c r="A270" s="266"/>
      <c r="B270" s="266"/>
      <c r="C270" s="266"/>
      <c r="D270" s="266"/>
      <c r="E270" s="266"/>
      <c r="F270" s="266"/>
      <c r="G270" s="266"/>
      <c r="H270" s="266"/>
      <c r="I270" s="266"/>
      <c r="J270" s="266"/>
      <c r="K270" s="266"/>
      <c r="L270" s="266"/>
      <c r="M270" s="266"/>
    </row>
    <row r="271" spans="1:48" ht="30" customHeight="1">
      <c r="A271" s="266"/>
      <c r="B271" s="266"/>
      <c r="C271" s="266"/>
      <c r="D271" s="266"/>
      <c r="E271" s="266"/>
      <c r="F271" s="266"/>
      <c r="G271" s="266"/>
      <c r="H271" s="266"/>
      <c r="I271" s="266"/>
      <c r="J271" s="266"/>
      <c r="K271" s="266"/>
      <c r="L271" s="266"/>
      <c r="M271" s="266"/>
    </row>
    <row r="272" spans="1:48" ht="30" customHeight="1">
      <c r="A272" s="266"/>
      <c r="B272" s="266"/>
      <c r="C272" s="266"/>
      <c r="D272" s="266"/>
      <c r="E272" s="266"/>
      <c r="F272" s="266"/>
      <c r="G272" s="266"/>
      <c r="H272" s="266"/>
      <c r="I272" s="266"/>
      <c r="J272" s="266"/>
      <c r="K272" s="266"/>
      <c r="L272" s="266"/>
      <c r="M272" s="266"/>
    </row>
    <row r="273" spans="1:13" ht="30" customHeight="1">
      <c r="A273" s="266"/>
      <c r="B273" s="266"/>
      <c r="C273" s="266"/>
      <c r="D273" s="266"/>
      <c r="E273" s="266"/>
      <c r="F273" s="266"/>
      <c r="G273" s="266"/>
      <c r="H273" s="266"/>
      <c r="I273" s="266"/>
      <c r="J273" s="266"/>
      <c r="K273" s="266"/>
      <c r="L273" s="266"/>
      <c r="M273" s="266"/>
    </row>
    <row r="274" spans="1:13" ht="30" customHeight="1">
      <c r="A274" s="266"/>
      <c r="B274" s="266"/>
      <c r="C274" s="266"/>
      <c r="D274" s="266"/>
      <c r="E274" s="266"/>
      <c r="F274" s="266"/>
      <c r="G274" s="266"/>
      <c r="H274" s="266"/>
      <c r="I274" s="266"/>
      <c r="J274" s="266"/>
      <c r="K274" s="266"/>
      <c r="L274" s="266"/>
      <c r="M274" s="266"/>
    </row>
    <row r="275" spans="1:13" ht="30" customHeight="1">
      <c r="A275" s="266"/>
      <c r="B275" s="266"/>
      <c r="C275" s="266"/>
      <c r="D275" s="266"/>
      <c r="E275" s="266"/>
      <c r="F275" s="266"/>
      <c r="G275" s="266"/>
      <c r="H275" s="266"/>
      <c r="I275" s="266"/>
      <c r="J275" s="266"/>
      <c r="K275" s="266"/>
      <c r="L275" s="266"/>
      <c r="M275" s="266"/>
    </row>
    <row r="276" spans="1:13" ht="30" customHeight="1">
      <c r="A276" s="266"/>
      <c r="B276" s="266"/>
      <c r="C276" s="266"/>
      <c r="D276" s="266"/>
      <c r="E276" s="266"/>
      <c r="F276" s="266"/>
      <c r="G276" s="266"/>
      <c r="H276" s="266"/>
      <c r="I276" s="266"/>
      <c r="J276" s="266"/>
      <c r="K276" s="266"/>
      <c r="L276" s="266"/>
      <c r="M276" s="266"/>
    </row>
    <row r="277" spans="1:13" ht="30" customHeight="1">
      <c r="A277" s="266"/>
      <c r="B277" s="266"/>
      <c r="C277" s="266"/>
      <c r="D277" s="266"/>
      <c r="E277" s="266"/>
      <c r="F277" s="266"/>
      <c r="G277" s="266"/>
      <c r="H277" s="266"/>
      <c r="I277" s="266"/>
      <c r="J277" s="266"/>
      <c r="K277" s="266"/>
      <c r="L277" s="266"/>
      <c r="M277" s="266"/>
    </row>
    <row r="278" spans="1:13" ht="30" customHeight="1">
      <c r="A278" s="266"/>
      <c r="B278" s="266"/>
      <c r="C278" s="266"/>
      <c r="D278" s="266"/>
      <c r="E278" s="266"/>
      <c r="F278" s="266"/>
      <c r="G278" s="266"/>
      <c r="H278" s="266"/>
      <c r="I278" s="266"/>
      <c r="J278" s="266"/>
      <c r="K278" s="266"/>
      <c r="L278" s="266"/>
      <c r="M278" s="266"/>
    </row>
    <row r="279" spans="1:13" ht="30" customHeight="1">
      <c r="A279" s="266"/>
      <c r="B279" s="266"/>
      <c r="C279" s="266"/>
      <c r="D279" s="266"/>
      <c r="E279" s="266"/>
      <c r="F279" s="266"/>
      <c r="G279" s="266"/>
      <c r="H279" s="266"/>
      <c r="I279" s="266"/>
      <c r="J279" s="266"/>
      <c r="K279" s="266"/>
      <c r="L279" s="266"/>
      <c r="M279" s="266"/>
    </row>
    <row r="280" spans="1:13" ht="30" customHeight="1">
      <c r="A280" s="266"/>
      <c r="B280" s="266"/>
      <c r="C280" s="266"/>
      <c r="D280" s="266"/>
      <c r="E280" s="266"/>
      <c r="F280" s="266"/>
      <c r="G280" s="266"/>
      <c r="H280" s="266"/>
      <c r="I280" s="266"/>
      <c r="J280" s="266"/>
      <c r="K280" s="266"/>
      <c r="L280" s="266"/>
      <c r="M280" s="266"/>
    </row>
    <row r="281" spans="1:13" ht="30" customHeight="1">
      <c r="A281" s="266"/>
      <c r="B281" s="266"/>
      <c r="C281" s="266"/>
      <c r="D281" s="266"/>
      <c r="E281" s="266"/>
      <c r="F281" s="266"/>
      <c r="G281" s="266"/>
      <c r="H281" s="266"/>
      <c r="I281" s="266"/>
      <c r="J281" s="266"/>
      <c r="K281" s="266"/>
      <c r="L281" s="266"/>
      <c r="M281" s="266"/>
    </row>
    <row r="282" spans="1:13" ht="30" customHeight="1">
      <c r="A282" s="266"/>
      <c r="B282" s="266"/>
      <c r="C282" s="266"/>
      <c r="D282" s="266"/>
      <c r="E282" s="266"/>
      <c r="F282" s="266"/>
      <c r="G282" s="266"/>
      <c r="H282" s="266"/>
      <c r="I282" s="266"/>
      <c r="J282" s="266"/>
      <c r="K282" s="266"/>
      <c r="L282" s="266"/>
      <c r="M282" s="266"/>
    </row>
    <row r="283" spans="1:13" ht="30" customHeight="1">
      <c r="A283" s="266"/>
      <c r="B283" s="266"/>
      <c r="C283" s="266"/>
      <c r="D283" s="266"/>
      <c r="E283" s="266"/>
      <c r="F283" s="266"/>
      <c r="G283" s="266"/>
      <c r="H283" s="266"/>
      <c r="I283" s="266"/>
      <c r="J283" s="266"/>
      <c r="K283" s="266"/>
      <c r="L283" s="266"/>
      <c r="M283" s="266"/>
    </row>
    <row r="284" spans="1:13" ht="30" customHeight="1">
      <c r="A284" s="266"/>
      <c r="B284" s="266"/>
      <c r="C284" s="266"/>
      <c r="D284" s="266"/>
      <c r="E284" s="266"/>
      <c r="F284" s="266"/>
      <c r="G284" s="266"/>
      <c r="H284" s="266"/>
      <c r="I284" s="266"/>
      <c r="J284" s="266"/>
      <c r="K284" s="266"/>
      <c r="L284" s="266"/>
      <c r="M284" s="266"/>
    </row>
    <row r="285" spans="1:13" ht="30" customHeight="1">
      <c r="A285" s="266"/>
      <c r="B285" s="266"/>
      <c r="C285" s="266"/>
      <c r="D285" s="266"/>
      <c r="E285" s="266"/>
      <c r="F285" s="266"/>
      <c r="G285" s="266"/>
      <c r="H285" s="266"/>
      <c r="I285" s="266"/>
      <c r="J285" s="266"/>
      <c r="K285" s="266"/>
      <c r="L285" s="266"/>
      <c r="M285" s="266"/>
    </row>
    <row r="286" spans="1:13" ht="30" customHeight="1">
      <c r="A286" s="266"/>
      <c r="B286" s="266"/>
      <c r="C286" s="266"/>
      <c r="D286" s="266"/>
      <c r="E286" s="266"/>
      <c r="F286" s="266"/>
      <c r="G286" s="266"/>
      <c r="H286" s="266"/>
      <c r="I286" s="266"/>
      <c r="J286" s="266"/>
      <c r="K286" s="266"/>
      <c r="L286" s="266"/>
      <c r="M286" s="266"/>
    </row>
    <row r="287" spans="1:13" ht="30" customHeight="1">
      <c r="A287" s="266"/>
      <c r="B287" s="266"/>
      <c r="C287" s="266"/>
      <c r="D287" s="266"/>
      <c r="E287" s="266"/>
      <c r="F287" s="266"/>
      <c r="G287" s="266"/>
      <c r="H287" s="266"/>
      <c r="I287" s="266"/>
      <c r="J287" s="266"/>
      <c r="K287" s="266"/>
      <c r="L287" s="266"/>
      <c r="M287" s="266"/>
    </row>
    <row r="288" spans="1:13" ht="30" customHeight="1">
      <c r="A288" s="266"/>
      <c r="B288" s="266"/>
      <c r="C288" s="266"/>
      <c r="D288" s="266"/>
      <c r="E288" s="266"/>
      <c r="F288" s="266"/>
      <c r="G288" s="266"/>
      <c r="H288" s="266"/>
      <c r="I288" s="266"/>
      <c r="J288" s="266"/>
      <c r="K288" s="266"/>
      <c r="L288" s="266"/>
      <c r="M288" s="266"/>
    </row>
    <row r="289" spans="1:48" ht="30" customHeight="1">
      <c r="A289" s="266"/>
      <c r="B289" s="266"/>
      <c r="C289" s="266"/>
      <c r="D289" s="266"/>
      <c r="E289" s="266"/>
      <c r="F289" s="266"/>
      <c r="G289" s="266"/>
      <c r="H289" s="266"/>
      <c r="I289" s="266"/>
      <c r="J289" s="266"/>
      <c r="K289" s="266"/>
      <c r="L289" s="266"/>
      <c r="M289" s="266"/>
    </row>
    <row r="290" spans="1:48" ht="30" customHeight="1">
      <c r="A290" s="266"/>
      <c r="B290" s="266"/>
      <c r="C290" s="266"/>
      <c r="D290" s="266"/>
      <c r="E290" s="266"/>
      <c r="F290" s="266"/>
      <c r="G290" s="266"/>
      <c r="H290" s="266"/>
      <c r="I290" s="266"/>
      <c r="J290" s="266"/>
      <c r="K290" s="266"/>
      <c r="L290" s="266"/>
      <c r="M290" s="266"/>
    </row>
    <row r="291" spans="1:48" ht="30" customHeight="1">
      <c r="A291" s="265" t="s">
        <v>79</v>
      </c>
      <c r="B291" s="266"/>
      <c r="C291" s="266"/>
      <c r="D291" s="266"/>
      <c r="E291" s="266"/>
      <c r="F291" s="275"/>
      <c r="G291" s="266"/>
      <c r="H291" s="275"/>
      <c r="I291" s="266"/>
      <c r="J291" s="275"/>
      <c r="K291" s="266"/>
      <c r="L291" s="275"/>
      <c r="M291" s="266"/>
      <c r="N291" t="s">
        <v>80</v>
      </c>
    </row>
    <row r="292" spans="1:48" ht="30" customHeight="1">
      <c r="A292" s="265" t="s">
        <v>453</v>
      </c>
      <c r="B292" s="265" t="s">
        <v>51</v>
      </c>
      <c r="C292" s="266"/>
      <c r="D292" s="266"/>
      <c r="E292" s="266"/>
      <c r="F292" s="266"/>
      <c r="G292" s="266"/>
      <c r="H292" s="266"/>
      <c r="I292" s="266"/>
      <c r="J292" s="266"/>
      <c r="K292" s="266"/>
      <c r="L292" s="266"/>
      <c r="M292" s="266"/>
      <c r="N292" s="269"/>
      <c r="O292" s="269"/>
      <c r="P292" s="269"/>
      <c r="Q292" s="268" t="s">
        <v>324</v>
      </c>
      <c r="R292" s="269"/>
      <c r="S292" s="269"/>
      <c r="T292" s="269"/>
      <c r="U292" s="269"/>
      <c r="V292" s="269"/>
      <c r="W292" s="269"/>
      <c r="X292" s="269"/>
      <c r="Y292" s="269"/>
      <c r="Z292" s="269"/>
      <c r="AA292" s="269"/>
      <c r="AB292" s="269"/>
      <c r="AC292" s="269"/>
      <c r="AD292" s="269"/>
      <c r="AE292" s="269"/>
      <c r="AF292" s="269"/>
      <c r="AG292" s="269"/>
      <c r="AH292" s="269"/>
      <c r="AI292" s="269"/>
      <c r="AJ292" s="269"/>
      <c r="AK292" s="269"/>
      <c r="AL292" s="269"/>
      <c r="AM292" s="269"/>
      <c r="AN292" s="269"/>
      <c r="AO292" s="269"/>
      <c r="AP292" s="269"/>
      <c r="AQ292" s="269"/>
      <c r="AR292" s="269"/>
      <c r="AS292" s="269"/>
      <c r="AT292" s="269"/>
      <c r="AU292" s="269"/>
      <c r="AV292" s="269"/>
    </row>
    <row r="293" spans="1:48" ht="30" customHeight="1">
      <c r="A293" s="265" t="s">
        <v>1114</v>
      </c>
      <c r="B293" s="265" t="s">
        <v>1115</v>
      </c>
      <c r="C293" s="265" t="s">
        <v>354</v>
      </c>
      <c r="D293" s="266">
        <v>-274</v>
      </c>
      <c r="E293" s="275"/>
      <c r="F293" s="275"/>
      <c r="G293" s="275"/>
      <c r="H293" s="275"/>
      <c r="I293" s="275"/>
      <c r="J293" s="275"/>
      <c r="K293" s="275"/>
      <c r="L293" s="275"/>
      <c r="M293" s="265" t="s">
        <v>51</v>
      </c>
      <c r="N293" s="268" t="s">
        <v>1116</v>
      </c>
      <c r="O293" s="268" t="s">
        <v>51</v>
      </c>
      <c r="P293" s="268" t="s">
        <v>51</v>
      </c>
      <c r="Q293" s="268" t="s">
        <v>324</v>
      </c>
      <c r="R293" s="268" t="s">
        <v>62</v>
      </c>
      <c r="S293" s="268" t="s">
        <v>62</v>
      </c>
      <c r="T293" s="268" t="s">
        <v>61</v>
      </c>
      <c r="U293" s="269"/>
      <c r="V293" s="269"/>
      <c r="W293" s="269"/>
      <c r="X293" s="269"/>
      <c r="Y293" s="269"/>
      <c r="Z293" s="269"/>
      <c r="AA293" s="269"/>
      <c r="AB293" s="269"/>
      <c r="AC293" s="269"/>
      <c r="AD293" s="269"/>
      <c r="AE293" s="269"/>
      <c r="AF293" s="269"/>
      <c r="AG293" s="269"/>
      <c r="AH293" s="269"/>
      <c r="AI293" s="269"/>
      <c r="AJ293" s="269"/>
      <c r="AK293" s="269"/>
      <c r="AL293" s="269"/>
      <c r="AM293" s="269"/>
      <c r="AN293" s="269"/>
      <c r="AO293" s="269"/>
      <c r="AP293" s="269"/>
      <c r="AQ293" s="269"/>
      <c r="AR293" s="268" t="s">
        <v>51</v>
      </c>
      <c r="AS293" s="268" t="s">
        <v>51</v>
      </c>
      <c r="AT293" s="269"/>
      <c r="AU293" s="268" t="s">
        <v>1117</v>
      </c>
      <c r="AV293" s="269">
        <v>186</v>
      </c>
    </row>
    <row r="294" spans="1:48" ht="30" customHeight="1">
      <c r="A294" s="266"/>
      <c r="B294" s="266"/>
      <c r="C294" s="266"/>
      <c r="D294" s="266"/>
      <c r="E294" s="266"/>
      <c r="F294" s="266"/>
      <c r="G294" s="266"/>
      <c r="H294" s="266"/>
      <c r="I294" s="266"/>
      <c r="J294" s="266"/>
      <c r="K294" s="266"/>
      <c r="L294" s="266"/>
      <c r="M294" s="266"/>
    </row>
    <row r="295" spans="1:48" ht="30" customHeight="1">
      <c r="A295" s="266"/>
      <c r="B295" s="266"/>
      <c r="C295" s="266"/>
      <c r="D295" s="266"/>
      <c r="E295" s="266"/>
      <c r="F295" s="266"/>
      <c r="G295" s="266"/>
      <c r="H295" s="266"/>
      <c r="I295" s="266"/>
      <c r="J295" s="266"/>
      <c r="K295" s="266"/>
      <c r="L295" s="266"/>
      <c r="M295" s="266"/>
    </row>
    <row r="296" spans="1:48" ht="30" customHeight="1">
      <c r="A296" s="266"/>
      <c r="B296" s="266"/>
      <c r="C296" s="266"/>
      <c r="D296" s="266"/>
      <c r="E296" s="266"/>
      <c r="F296" s="266"/>
      <c r="G296" s="266"/>
      <c r="H296" s="266"/>
      <c r="I296" s="266"/>
      <c r="J296" s="266"/>
      <c r="K296" s="266"/>
      <c r="L296" s="266"/>
      <c r="M296" s="266"/>
    </row>
    <row r="297" spans="1:48" ht="30" customHeight="1">
      <c r="A297" s="266"/>
      <c r="B297" s="266"/>
      <c r="C297" s="266"/>
      <c r="D297" s="266"/>
      <c r="E297" s="266"/>
      <c r="F297" s="266"/>
      <c r="G297" s="266"/>
      <c r="H297" s="266"/>
      <c r="I297" s="266"/>
      <c r="J297" s="266"/>
      <c r="K297" s="266"/>
      <c r="L297" s="266"/>
      <c r="M297" s="266"/>
    </row>
    <row r="298" spans="1:48" ht="30" customHeight="1">
      <c r="A298" s="266"/>
      <c r="B298" s="266"/>
      <c r="C298" s="266"/>
      <c r="D298" s="266"/>
      <c r="E298" s="266"/>
      <c r="F298" s="266"/>
      <c r="G298" s="266"/>
      <c r="H298" s="266"/>
      <c r="I298" s="266"/>
      <c r="J298" s="266"/>
      <c r="K298" s="266"/>
      <c r="L298" s="266"/>
      <c r="M298" s="266"/>
    </row>
    <row r="299" spans="1:48" ht="30" customHeight="1">
      <c r="A299" s="266"/>
      <c r="B299" s="266"/>
      <c r="C299" s="266"/>
      <c r="D299" s="266"/>
      <c r="E299" s="266"/>
      <c r="F299" s="266"/>
      <c r="G299" s="266"/>
      <c r="H299" s="266"/>
      <c r="I299" s="266"/>
      <c r="J299" s="266"/>
      <c r="K299" s="266"/>
      <c r="L299" s="266"/>
      <c r="M299" s="266"/>
    </row>
    <row r="300" spans="1:48" ht="30" customHeight="1">
      <c r="A300" s="266"/>
      <c r="B300" s="266"/>
      <c r="C300" s="266"/>
      <c r="D300" s="266"/>
      <c r="E300" s="266"/>
      <c r="F300" s="266"/>
      <c r="G300" s="266"/>
      <c r="H300" s="266"/>
      <c r="I300" s="266"/>
      <c r="J300" s="266"/>
      <c r="K300" s="266"/>
      <c r="L300" s="266"/>
      <c r="M300" s="266"/>
    </row>
    <row r="301" spans="1:48" ht="30" customHeight="1">
      <c r="A301" s="266"/>
      <c r="B301" s="266"/>
      <c r="C301" s="266"/>
      <c r="D301" s="266"/>
      <c r="E301" s="266"/>
      <c r="F301" s="266"/>
      <c r="G301" s="266"/>
      <c r="H301" s="266"/>
      <c r="I301" s="266"/>
      <c r="J301" s="266"/>
      <c r="K301" s="266"/>
      <c r="L301" s="266"/>
      <c r="M301" s="266"/>
    </row>
    <row r="302" spans="1:48" ht="30" customHeight="1">
      <c r="A302" s="266"/>
      <c r="B302" s="266"/>
      <c r="C302" s="266"/>
      <c r="D302" s="266"/>
      <c r="E302" s="266"/>
      <c r="F302" s="266"/>
      <c r="G302" s="266"/>
      <c r="H302" s="266"/>
      <c r="I302" s="266"/>
      <c r="J302" s="266"/>
      <c r="K302" s="266"/>
      <c r="L302" s="266"/>
      <c r="M302" s="266"/>
    </row>
    <row r="303" spans="1:48" ht="30" customHeight="1">
      <c r="A303" s="266"/>
      <c r="B303" s="266"/>
      <c r="C303" s="266"/>
      <c r="D303" s="266"/>
      <c r="E303" s="266"/>
      <c r="F303" s="266"/>
      <c r="G303" s="266"/>
      <c r="H303" s="266"/>
      <c r="I303" s="266"/>
      <c r="J303" s="266"/>
      <c r="K303" s="266"/>
      <c r="L303" s="266"/>
      <c r="M303" s="266"/>
    </row>
    <row r="304" spans="1:48" ht="30" customHeight="1">
      <c r="A304" s="266"/>
      <c r="B304" s="266"/>
      <c r="C304" s="266"/>
      <c r="D304" s="266"/>
      <c r="E304" s="266"/>
      <c r="F304" s="266"/>
      <c r="G304" s="266"/>
      <c r="H304" s="266"/>
      <c r="I304" s="266"/>
      <c r="J304" s="266"/>
      <c r="K304" s="266"/>
      <c r="L304" s="266"/>
      <c r="M304" s="266"/>
    </row>
    <row r="305" spans="1:48" ht="30" customHeight="1">
      <c r="A305" s="266"/>
      <c r="B305" s="266"/>
      <c r="C305" s="266"/>
      <c r="D305" s="266"/>
      <c r="E305" s="266"/>
      <c r="F305" s="266"/>
      <c r="G305" s="266"/>
      <c r="H305" s="266"/>
      <c r="I305" s="266"/>
      <c r="J305" s="266"/>
      <c r="K305" s="266"/>
      <c r="L305" s="266"/>
      <c r="M305" s="266"/>
    </row>
    <row r="306" spans="1:48" ht="30" customHeight="1">
      <c r="A306" s="266"/>
      <c r="B306" s="266"/>
      <c r="C306" s="266"/>
      <c r="D306" s="266"/>
      <c r="E306" s="266"/>
      <c r="F306" s="266"/>
      <c r="G306" s="266"/>
      <c r="H306" s="266"/>
      <c r="I306" s="266"/>
      <c r="J306" s="266"/>
      <c r="K306" s="266"/>
      <c r="L306" s="266"/>
      <c r="M306" s="266"/>
    </row>
    <row r="307" spans="1:48" ht="30" customHeight="1">
      <c r="A307" s="266"/>
      <c r="B307" s="266"/>
      <c r="C307" s="266"/>
      <c r="D307" s="266"/>
      <c r="E307" s="266"/>
      <c r="F307" s="266"/>
      <c r="G307" s="266"/>
      <c r="H307" s="266"/>
      <c r="I307" s="266"/>
      <c r="J307" s="266"/>
      <c r="K307" s="266"/>
      <c r="L307" s="266"/>
      <c r="M307" s="266"/>
    </row>
    <row r="308" spans="1:48" ht="30" customHeight="1">
      <c r="A308" s="266"/>
      <c r="B308" s="266"/>
      <c r="C308" s="266"/>
      <c r="D308" s="266"/>
      <c r="E308" s="266"/>
      <c r="F308" s="266"/>
      <c r="G308" s="266"/>
      <c r="H308" s="266"/>
      <c r="I308" s="266"/>
      <c r="J308" s="266"/>
      <c r="K308" s="266"/>
      <c r="L308" s="266"/>
      <c r="M308" s="266"/>
    </row>
    <row r="309" spans="1:48" ht="30" customHeight="1">
      <c r="A309" s="266"/>
      <c r="B309" s="266"/>
      <c r="C309" s="266"/>
      <c r="D309" s="266"/>
      <c r="E309" s="266"/>
      <c r="F309" s="266"/>
      <c r="G309" s="266"/>
      <c r="H309" s="266"/>
      <c r="I309" s="266"/>
      <c r="J309" s="266"/>
      <c r="K309" s="266"/>
      <c r="L309" s="266"/>
      <c r="M309" s="266"/>
    </row>
    <row r="310" spans="1:48" ht="30" customHeight="1">
      <c r="A310" s="266"/>
      <c r="B310" s="266"/>
      <c r="C310" s="266"/>
      <c r="D310" s="266"/>
      <c r="E310" s="266"/>
      <c r="F310" s="266"/>
      <c r="G310" s="266"/>
      <c r="H310" s="266"/>
      <c r="I310" s="266"/>
      <c r="J310" s="266"/>
      <c r="K310" s="266"/>
      <c r="L310" s="266"/>
      <c r="M310" s="266"/>
    </row>
    <row r="311" spans="1:48" ht="30" customHeight="1">
      <c r="A311" s="266"/>
      <c r="B311" s="266"/>
      <c r="C311" s="266"/>
      <c r="D311" s="266"/>
      <c r="E311" s="266"/>
      <c r="F311" s="266"/>
      <c r="G311" s="266"/>
      <c r="H311" s="266"/>
      <c r="I311" s="266"/>
      <c r="J311" s="266"/>
      <c r="K311" s="266"/>
      <c r="L311" s="266"/>
      <c r="M311" s="266"/>
    </row>
    <row r="312" spans="1:48" ht="30" customHeight="1">
      <c r="A312" s="266"/>
      <c r="B312" s="266"/>
      <c r="C312" s="266"/>
      <c r="D312" s="266"/>
      <c r="E312" s="266"/>
      <c r="F312" s="266"/>
      <c r="G312" s="266"/>
      <c r="H312" s="266"/>
      <c r="I312" s="266"/>
      <c r="J312" s="266"/>
      <c r="K312" s="266"/>
      <c r="L312" s="266"/>
      <c r="M312" s="266"/>
    </row>
    <row r="313" spans="1:48" ht="30" customHeight="1">
      <c r="A313" s="266"/>
      <c r="B313" s="266"/>
      <c r="C313" s="266"/>
      <c r="D313" s="266"/>
      <c r="E313" s="266"/>
      <c r="F313" s="266"/>
      <c r="G313" s="266"/>
      <c r="H313" s="266"/>
      <c r="I313" s="266"/>
      <c r="J313" s="266"/>
      <c r="K313" s="266"/>
      <c r="L313" s="266"/>
      <c r="M313" s="266"/>
    </row>
    <row r="314" spans="1:48" ht="30" customHeight="1">
      <c r="A314" s="266"/>
      <c r="B314" s="266"/>
      <c r="C314" s="266"/>
      <c r="D314" s="266"/>
      <c r="E314" s="266"/>
      <c r="F314" s="266"/>
      <c r="G314" s="266"/>
      <c r="H314" s="266"/>
      <c r="I314" s="266"/>
      <c r="J314" s="266"/>
      <c r="K314" s="266"/>
      <c r="L314" s="266"/>
      <c r="M314" s="266"/>
    </row>
    <row r="315" spans="1:48" ht="30" customHeight="1">
      <c r="A315" s="265" t="s">
        <v>79</v>
      </c>
      <c r="B315" s="266"/>
      <c r="C315" s="266"/>
      <c r="D315" s="266"/>
      <c r="E315" s="266"/>
      <c r="F315" s="275"/>
      <c r="G315" s="266"/>
      <c r="H315" s="275"/>
      <c r="I315" s="266"/>
      <c r="J315" s="275"/>
      <c r="K315" s="266"/>
      <c r="L315" s="275"/>
      <c r="M315" s="266"/>
      <c r="N315" t="s">
        <v>80</v>
      </c>
    </row>
    <row r="316" spans="1:48" ht="30" customHeight="1">
      <c r="A316" s="265" t="s">
        <v>455</v>
      </c>
      <c r="B316" s="265" t="s">
        <v>51</v>
      </c>
      <c r="C316" s="266"/>
      <c r="D316" s="266"/>
      <c r="E316" s="266"/>
      <c r="F316" s="266"/>
      <c r="G316" s="266"/>
      <c r="H316" s="266"/>
      <c r="I316" s="266"/>
      <c r="J316" s="266"/>
      <c r="K316" s="266"/>
      <c r="L316" s="266"/>
      <c r="M316" s="266"/>
      <c r="N316" s="269"/>
      <c r="O316" s="269"/>
      <c r="P316" s="269"/>
      <c r="Q316" s="268" t="s">
        <v>334</v>
      </c>
      <c r="R316" s="269"/>
      <c r="S316" s="269"/>
      <c r="T316" s="269"/>
      <c r="U316" s="269"/>
      <c r="V316" s="269"/>
      <c r="W316" s="269"/>
      <c r="X316" s="269"/>
      <c r="Y316" s="269"/>
      <c r="Z316" s="269"/>
      <c r="AA316" s="269"/>
      <c r="AB316" s="269"/>
      <c r="AC316" s="269"/>
      <c r="AD316" s="269"/>
      <c r="AE316" s="269"/>
      <c r="AF316" s="269"/>
      <c r="AG316" s="269"/>
      <c r="AH316" s="269"/>
      <c r="AI316" s="269"/>
      <c r="AJ316" s="269"/>
      <c r="AK316" s="269"/>
      <c r="AL316" s="269"/>
      <c r="AM316" s="269"/>
      <c r="AN316" s="269"/>
      <c r="AO316" s="269"/>
      <c r="AP316" s="269"/>
      <c r="AQ316" s="269"/>
      <c r="AR316" s="269"/>
      <c r="AS316" s="269"/>
      <c r="AT316" s="269"/>
      <c r="AU316" s="269"/>
      <c r="AV316" s="269"/>
    </row>
    <row r="317" spans="1:48" ht="30" customHeight="1">
      <c r="A317" s="265" t="s">
        <v>1118</v>
      </c>
      <c r="B317" s="265" t="s">
        <v>1119</v>
      </c>
      <c r="C317" s="265" t="s">
        <v>320</v>
      </c>
      <c r="D317" s="266">
        <v>1</v>
      </c>
      <c r="E317" s="275"/>
      <c r="F317" s="275"/>
      <c r="G317" s="275"/>
      <c r="H317" s="275"/>
      <c r="I317" s="275"/>
      <c r="J317" s="275"/>
      <c r="K317" s="275"/>
      <c r="L317" s="275"/>
      <c r="M317" s="265" t="s">
        <v>51</v>
      </c>
      <c r="N317" s="268" t="s">
        <v>1120</v>
      </c>
      <c r="O317" s="268" t="s">
        <v>51</v>
      </c>
      <c r="P317" s="268" t="s">
        <v>51</v>
      </c>
      <c r="Q317" s="268" t="s">
        <v>334</v>
      </c>
      <c r="R317" s="268" t="s">
        <v>62</v>
      </c>
      <c r="S317" s="268" t="s">
        <v>62</v>
      </c>
      <c r="T317" s="268" t="s">
        <v>61</v>
      </c>
      <c r="U317" s="269"/>
      <c r="V317" s="269"/>
      <c r="W317" s="269"/>
      <c r="X317" s="269"/>
      <c r="Y317" s="269"/>
      <c r="Z317" s="269"/>
      <c r="AA317" s="269"/>
      <c r="AB317" s="269"/>
      <c r="AC317" s="269"/>
      <c r="AD317" s="269"/>
      <c r="AE317" s="269"/>
      <c r="AF317" s="269"/>
      <c r="AG317" s="269"/>
      <c r="AH317" s="269"/>
      <c r="AI317" s="269"/>
      <c r="AJ317" s="269"/>
      <c r="AK317" s="269"/>
      <c r="AL317" s="269"/>
      <c r="AM317" s="269"/>
      <c r="AN317" s="269"/>
      <c r="AO317" s="269"/>
      <c r="AP317" s="269"/>
      <c r="AQ317" s="269"/>
      <c r="AR317" s="268" t="s">
        <v>51</v>
      </c>
      <c r="AS317" s="268" t="s">
        <v>51</v>
      </c>
      <c r="AT317" s="269"/>
      <c r="AU317" s="268" t="s">
        <v>1121</v>
      </c>
      <c r="AV317" s="269">
        <v>210</v>
      </c>
    </row>
    <row r="318" spans="1:48" ht="30" customHeight="1">
      <c r="A318" s="265" t="s">
        <v>1122</v>
      </c>
      <c r="B318" s="265" t="s">
        <v>1123</v>
      </c>
      <c r="C318" s="265" t="s">
        <v>320</v>
      </c>
      <c r="D318" s="266">
        <v>1</v>
      </c>
      <c r="E318" s="275"/>
      <c r="F318" s="275"/>
      <c r="G318" s="275"/>
      <c r="H318" s="275"/>
      <c r="I318" s="275"/>
      <c r="J318" s="275"/>
      <c r="K318" s="275"/>
      <c r="L318" s="275"/>
      <c r="M318" s="265" t="s">
        <v>51</v>
      </c>
      <c r="N318" s="268" t="s">
        <v>1124</v>
      </c>
      <c r="O318" s="268" t="s">
        <v>51</v>
      </c>
      <c r="P318" s="268" t="s">
        <v>51</v>
      </c>
      <c r="Q318" s="268" t="s">
        <v>334</v>
      </c>
      <c r="R318" s="268" t="s">
        <v>62</v>
      </c>
      <c r="S318" s="268" t="s">
        <v>62</v>
      </c>
      <c r="T318" s="268" t="s">
        <v>61</v>
      </c>
      <c r="U318" s="269"/>
      <c r="V318" s="269"/>
      <c r="W318" s="269"/>
      <c r="X318" s="269"/>
      <c r="Y318" s="269"/>
      <c r="Z318" s="269"/>
      <c r="AA318" s="269"/>
      <c r="AB318" s="269"/>
      <c r="AC318" s="269"/>
      <c r="AD318" s="269"/>
      <c r="AE318" s="269"/>
      <c r="AF318" s="269"/>
      <c r="AG318" s="269"/>
      <c r="AH318" s="269"/>
      <c r="AI318" s="269"/>
      <c r="AJ318" s="269"/>
      <c r="AK318" s="269"/>
      <c r="AL318" s="269"/>
      <c r="AM318" s="269"/>
      <c r="AN318" s="269"/>
      <c r="AO318" s="269"/>
      <c r="AP318" s="269"/>
      <c r="AQ318" s="269"/>
      <c r="AR318" s="268" t="s">
        <v>51</v>
      </c>
      <c r="AS318" s="268" t="s">
        <v>51</v>
      </c>
      <c r="AT318" s="269"/>
      <c r="AU318" s="268" t="s">
        <v>1125</v>
      </c>
      <c r="AV318" s="269">
        <v>211</v>
      </c>
    </row>
    <row r="319" spans="1:48" ht="30" customHeight="1">
      <c r="A319" s="265" t="s">
        <v>1126</v>
      </c>
      <c r="B319" s="265" t="s">
        <v>1127</v>
      </c>
      <c r="C319" s="265" t="s">
        <v>1031</v>
      </c>
      <c r="D319" s="266">
        <v>1</v>
      </c>
      <c r="E319" s="275"/>
      <c r="F319" s="275"/>
      <c r="G319" s="275"/>
      <c r="H319" s="275"/>
      <c r="I319" s="275"/>
      <c r="J319" s="275"/>
      <c r="K319" s="275"/>
      <c r="L319" s="275"/>
      <c r="M319" s="265" t="s">
        <v>51</v>
      </c>
      <c r="N319" s="268" t="s">
        <v>1128</v>
      </c>
      <c r="O319" s="268" t="s">
        <v>51</v>
      </c>
      <c r="P319" s="268" t="s">
        <v>51</v>
      </c>
      <c r="Q319" s="268" t="s">
        <v>334</v>
      </c>
      <c r="R319" s="268" t="s">
        <v>62</v>
      </c>
      <c r="S319" s="268" t="s">
        <v>62</v>
      </c>
      <c r="T319" s="268" t="s">
        <v>61</v>
      </c>
      <c r="U319" s="269"/>
      <c r="V319" s="269"/>
      <c r="W319" s="269"/>
      <c r="X319" s="269"/>
      <c r="Y319" s="269"/>
      <c r="Z319" s="269"/>
      <c r="AA319" s="269"/>
      <c r="AB319" s="269"/>
      <c r="AC319" s="269"/>
      <c r="AD319" s="269"/>
      <c r="AE319" s="269"/>
      <c r="AF319" s="269"/>
      <c r="AG319" s="269"/>
      <c r="AH319" s="269"/>
      <c r="AI319" s="269"/>
      <c r="AJ319" s="269"/>
      <c r="AK319" s="269"/>
      <c r="AL319" s="269"/>
      <c r="AM319" s="269"/>
      <c r="AN319" s="269"/>
      <c r="AO319" s="269"/>
      <c r="AP319" s="269"/>
      <c r="AQ319" s="269"/>
      <c r="AR319" s="268" t="s">
        <v>51</v>
      </c>
      <c r="AS319" s="268" t="s">
        <v>51</v>
      </c>
      <c r="AT319" s="269"/>
      <c r="AU319" s="268" t="s">
        <v>1129</v>
      </c>
      <c r="AV319" s="269">
        <v>212</v>
      </c>
    </row>
    <row r="320" spans="1:48" ht="30" customHeight="1">
      <c r="A320" s="265" t="s">
        <v>1130</v>
      </c>
      <c r="B320" s="265" t="s">
        <v>1131</v>
      </c>
      <c r="C320" s="265" t="s">
        <v>1031</v>
      </c>
      <c r="D320" s="266">
        <v>1</v>
      </c>
      <c r="E320" s="275"/>
      <c r="F320" s="275"/>
      <c r="G320" s="275"/>
      <c r="H320" s="275"/>
      <c r="I320" s="275"/>
      <c r="J320" s="275"/>
      <c r="K320" s="275"/>
      <c r="L320" s="275"/>
      <c r="M320" s="265" t="s">
        <v>51</v>
      </c>
      <c r="N320" s="268" t="s">
        <v>1132</v>
      </c>
      <c r="O320" s="268" t="s">
        <v>51</v>
      </c>
      <c r="P320" s="268" t="s">
        <v>51</v>
      </c>
      <c r="Q320" s="268" t="s">
        <v>334</v>
      </c>
      <c r="R320" s="268" t="s">
        <v>62</v>
      </c>
      <c r="S320" s="268" t="s">
        <v>62</v>
      </c>
      <c r="T320" s="268" t="s">
        <v>61</v>
      </c>
      <c r="U320" s="269"/>
      <c r="V320" s="269"/>
      <c r="W320" s="269"/>
      <c r="X320" s="269"/>
      <c r="Y320" s="269"/>
      <c r="Z320" s="269"/>
      <c r="AA320" s="269"/>
      <c r="AB320" s="269"/>
      <c r="AC320" s="269"/>
      <c r="AD320" s="269"/>
      <c r="AE320" s="269"/>
      <c r="AF320" s="269"/>
      <c r="AG320" s="269"/>
      <c r="AH320" s="269"/>
      <c r="AI320" s="269"/>
      <c r="AJ320" s="269"/>
      <c r="AK320" s="269"/>
      <c r="AL320" s="269"/>
      <c r="AM320" s="269"/>
      <c r="AN320" s="269"/>
      <c r="AO320" s="269"/>
      <c r="AP320" s="269"/>
      <c r="AQ320" s="269"/>
      <c r="AR320" s="268" t="s">
        <v>51</v>
      </c>
      <c r="AS320" s="268" t="s">
        <v>51</v>
      </c>
      <c r="AT320" s="269"/>
      <c r="AU320" s="268" t="s">
        <v>1133</v>
      </c>
      <c r="AV320" s="269">
        <v>213</v>
      </c>
    </row>
    <row r="321" spans="1:13" ht="30" customHeight="1">
      <c r="A321" s="266"/>
      <c r="B321" s="266"/>
      <c r="C321" s="266"/>
      <c r="D321" s="266"/>
      <c r="E321" s="266"/>
      <c r="F321" s="266"/>
      <c r="G321" s="266"/>
      <c r="H321" s="266"/>
      <c r="I321" s="266"/>
      <c r="J321" s="266"/>
      <c r="K321" s="266"/>
      <c r="L321" s="266"/>
      <c r="M321" s="266"/>
    </row>
    <row r="322" spans="1:13" ht="30" customHeight="1">
      <c r="A322" s="266"/>
      <c r="B322" s="266"/>
      <c r="C322" s="266"/>
      <c r="D322" s="266"/>
      <c r="E322" s="266"/>
      <c r="F322" s="266"/>
      <c r="G322" s="266"/>
      <c r="H322" s="266"/>
      <c r="I322" s="266"/>
      <c r="J322" s="266"/>
      <c r="K322" s="266"/>
      <c r="L322" s="266"/>
      <c r="M322" s="266"/>
    </row>
    <row r="323" spans="1:13" ht="30" customHeight="1">
      <c r="A323" s="266"/>
      <c r="B323" s="266"/>
      <c r="C323" s="266"/>
      <c r="D323" s="266"/>
      <c r="E323" s="266"/>
      <c r="F323" s="266"/>
      <c r="G323" s="266"/>
      <c r="H323" s="266"/>
      <c r="I323" s="266"/>
      <c r="J323" s="266"/>
      <c r="K323" s="266"/>
      <c r="L323" s="266"/>
      <c r="M323" s="266"/>
    </row>
    <row r="324" spans="1:13" ht="30" customHeight="1">
      <c r="A324" s="266"/>
      <c r="B324" s="266"/>
      <c r="C324" s="266"/>
      <c r="D324" s="266"/>
      <c r="E324" s="266"/>
      <c r="F324" s="266"/>
      <c r="G324" s="266"/>
      <c r="H324" s="266"/>
      <c r="I324" s="266"/>
      <c r="J324" s="266"/>
      <c r="K324" s="266"/>
      <c r="L324" s="266"/>
      <c r="M324" s="266"/>
    </row>
    <row r="325" spans="1:13" ht="30" customHeight="1">
      <c r="A325" s="266"/>
      <c r="B325" s="266"/>
      <c r="C325" s="266"/>
      <c r="D325" s="266"/>
      <c r="E325" s="266"/>
      <c r="F325" s="266"/>
      <c r="G325" s="266"/>
      <c r="H325" s="266"/>
      <c r="I325" s="266"/>
      <c r="J325" s="266"/>
      <c r="K325" s="266"/>
      <c r="L325" s="266"/>
      <c r="M325" s="266"/>
    </row>
    <row r="326" spans="1:13" ht="30" customHeight="1">
      <c r="A326" s="266"/>
      <c r="B326" s="266"/>
      <c r="C326" s="266"/>
      <c r="D326" s="266"/>
      <c r="E326" s="266"/>
      <c r="F326" s="266"/>
      <c r="G326" s="266"/>
      <c r="H326" s="266"/>
      <c r="I326" s="266"/>
      <c r="J326" s="266"/>
      <c r="K326" s="266"/>
      <c r="L326" s="266"/>
      <c r="M326" s="266"/>
    </row>
    <row r="327" spans="1:13" ht="30" customHeight="1">
      <c r="A327" s="266"/>
      <c r="B327" s="266"/>
      <c r="C327" s="266"/>
      <c r="D327" s="266"/>
      <c r="E327" s="266"/>
      <c r="F327" s="266"/>
      <c r="G327" s="266"/>
      <c r="H327" s="266"/>
      <c r="I327" s="266"/>
      <c r="J327" s="266"/>
      <c r="K327" s="266"/>
      <c r="L327" s="266"/>
      <c r="M327" s="266"/>
    </row>
    <row r="328" spans="1:13" ht="30" customHeight="1">
      <c r="A328" s="266"/>
      <c r="B328" s="266"/>
      <c r="C328" s="266"/>
      <c r="D328" s="266"/>
      <c r="E328" s="266"/>
      <c r="F328" s="266"/>
      <c r="G328" s="266"/>
      <c r="H328" s="266"/>
      <c r="I328" s="266"/>
      <c r="J328" s="266"/>
      <c r="K328" s="266"/>
      <c r="L328" s="266"/>
      <c r="M328" s="266"/>
    </row>
    <row r="329" spans="1:13" ht="30" customHeight="1">
      <c r="A329" s="266"/>
      <c r="B329" s="266"/>
      <c r="C329" s="266"/>
      <c r="D329" s="266"/>
      <c r="E329" s="266"/>
      <c r="F329" s="266"/>
      <c r="G329" s="266"/>
      <c r="H329" s="266"/>
      <c r="I329" s="266"/>
      <c r="J329" s="266"/>
      <c r="K329" s="266"/>
      <c r="L329" s="266"/>
      <c r="M329" s="266"/>
    </row>
    <row r="330" spans="1:13" ht="30" customHeight="1">
      <c r="A330" s="266"/>
      <c r="B330" s="266"/>
      <c r="C330" s="266"/>
      <c r="D330" s="266"/>
      <c r="E330" s="266"/>
      <c r="F330" s="266"/>
      <c r="G330" s="266"/>
      <c r="H330" s="266"/>
      <c r="I330" s="266"/>
      <c r="J330" s="266"/>
      <c r="K330" s="266"/>
      <c r="L330" s="266"/>
      <c r="M330" s="266"/>
    </row>
    <row r="331" spans="1:13" ht="30" customHeight="1">
      <c r="A331" s="266"/>
      <c r="B331" s="266"/>
      <c r="C331" s="266"/>
      <c r="D331" s="266"/>
      <c r="E331" s="266"/>
      <c r="F331" s="266"/>
      <c r="G331" s="266"/>
      <c r="H331" s="266"/>
      <c r="I331" s="266"/>
      <c r="J331" s="266"/>
      <c r="K331" s="266"/>
      <c r="L331" s="266"/>
      <c r="M331" s="266"/>
    </row>
    <row r="332" spans="1:13" ht="30" customHeight="1">
      <c r="A332" s="266"/>
      <c r="B332" s="266"/>
      <c r="C332" s="266"/>
      <c r="D332" s="266"/>
      <c r="E332" s="266"/>
      <c r="F332" s="266"/>
      <c r="G332" s="266"/>
      <c r="H332" s="266"/>
      <c r="I332" s="266"/>
      <c r="J332" s="266"/>
      <c r="K332" s="266"/>
      <c r="L332" s="266"/>
      <c r="M332" s="266"/>
    </row>
    <row r="333" spans="1:13" ht="30" customHeight="1">
      <c r="A333" s="266"/>
      <c r="B333" s="266"/>
      <c r="C333" s="266"/>
      <c r="D333" s="266"/>
      <c r="E333" s="266"/>
      <c r="F333" s="266"/>
      <c r="G333" s="266"/>
      <c r="H333" s="266"/>
      <c r="I333" s="266"/>
      <c r="J333" s="266"/>
      <c r="K333" s="266"/>
      <c r="L333" s="266"/>
      <c r="M333" s="266"/>
    </row>
    <row r="334" spans="1:13" ht="30" customHeight="1">
      <c r="A334" s="266"/>
      <c r="B334" s="266"/>
      <c r="C334" s="266"/>
      <c r="D334" s="266"/>
      <c r="E334" s="266"/>
      <c r="F334" s="266"/>
      <c r="G334" s="266"/>
      <c r="H334" s="266"/>
      <c r="I334" s="266"/>
      <c r="J334" s="266"/>
      <c r="K334" s="266"/>
      <c r="L334" s="266"/>
      <c r="M334" s="266"/>
    </row>
    <row r="335" spans="1:13" ht="30" customHeight="1">
      <c r="A335" s="266"/>
      <c r="B335" s="266"/>
      <c r="C335" s="266"/>
      <c r="D335" s="266"/>
      <c r="E335" s="266"/>
      <c r="F335" s="266"/>
      <c r="G335" s="266"/>
      <c r="H335" s="266"/>
      <c r="I335" s="266"/>
      <c r="J335" s="266"/>
      <c r="K335" s="266"/>
      <c r="L335" s="266"/>
      <c r="M335" s="266"/>
    </row>
    <row r="336" spans="1:13" ht="30" customHeight="1">
      <c r="A336" s="266"/>
      <c r="B336" s="266"/>
      <c r="C336" s="266"/>
      <c r="D336" s="266"/>
      <c r="E336" s="266"/>
      <c r="F336" s="266"/>
      <c r="G336" s="266"/>
      <c r="H336" s="266"/>
      <c r="I336" s="266"/>
      <c r="J336" s="266"/>
      <c r="K336" s="266"/>
      <c r="L336" s="266"/>
      <c r="M336" s="266"/>
    </row>
    <row r="337" spans="1:14" ht="30" customHeight="1">
      <c r="A337" s="266"/>
      <c r="B337" s="266"/>
      <c r="C337" s="266"/>
      <c r="D337" s="266"/>
      <c r="E337" s="266"/>
      <c r="F337" s="266"/>
      <c r="G337" s="266"/>
      <c r="H337" s="266"/>
      <c r="I337" s="266"/>
      <c r="J337" s="266"/>
      <c r="K337" s="266"/>
      <c r="L337" s="266"/>
      <c r="M337" s="266"/>
    </row>
    <row r="338" spans="1:14" ht="30" customHeight="1">
      <c r="A338" s="266"/>
      <c r="B338" s="266"/>
      <c r="C338" s="266"/>
      <c r="D338" s="266"/>
      <c r="E338" s="266"/>
      <c r="F338" s="266"/>
      <c r="G338" s="266"/>
      <c r="H338" s="266"/>
      <c r="I338" s="266"/>
      <c r="J338" s="266"/>
      <c r="K338" s="266"/>
      <c r="L338" s="266"/>
      <c r="M338" s="266"/>
    </row>
    <row r="339" spans="1:14" ht="30" customHeight="1">
      <c r="A339" s="265" t="s">
        <v>79</v>
      </c>
      <c r="B339" s="266"/>
      <c r="C339" s="266"/>
      <c r="D339" s="266"/>
      <c r="E339" s="266"/>
      <c r="F339" s="275"/>
      <c r="G339" s="266"/>
      <c r="H339" s="275"/>
      <c r="I339" s="266"/>
      <c r="J339" s="275"/>
      <c r="K339" s="266"/>
      <c r="L339" s="275"/>
      <c r="M339" s="266"/>
      <c r="N339" t="s">
        <v>80</v>
      </c>
    </row>
  </sheetData>
  <mergeCells count="45">
    <mergeCell ref="AR2:AR3"/>
    <mergeCell ref="AS2:AS3"/>
    <mergeCell ref="AT2:AT3"/>
    <mergeCell ref="AU2:AU3"/>
    <mergeCell ref="AV2:AV3"/>
    <mergeCell ref="AL2:AL3"/>
    <mergeCell ref="AM2:AM3"/>
    <mergeCell ref="AN2:AN3"/>
    <mergeCell ref="AO2:AO3"/>
    <mergeCell ref="AP2:AP3"/>
    <mergeCell ref="AQ2:AQ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7" manualBreakCount="7">
    <brk id="51" max="16383" man="1"/>
    <brk id="147" max="16383" man="1"/>
    <brk id="219" max="16383" man="1"/>
    <brk id="243" max="16383" man="1"/>
    <brk id="291" max="16383" man="1"/>
    <brk id="315" max="16383" man="1"/>
    <brk id="3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10</vt:i4>
      </vt:variant>
    </vt:vector>
  </HeadingPairs>
  <TitlesOfParts>
    <vt:vector size="16" baseType="lpstr">
      <vt:lpstr>총괄</vt:lpstr>
      <vt:lpstr>원가</vt:lpstr>
      <vt:lpstr>공종별집계표(건축)</vt:lpstr>
      <vt:lpstr>공종별집계표(기계)</vt:lpstr>
      <vt:lpstr>공종별내역서(건축)</vt:lpstr>
      <vt:lpstr>공종별내역서(기계)</vt:lpstr>
      <vt:lpstr>'공종별내역서(건축)'!Print_Area</vt:lpstr>
      <vt:lpstr>'공종별내역서(기계)'!Print_Area</vt:lpstr>
      <vt:lpstr>'공종별집계표(건축)'!Print_Area</vt:lpstr>
      <vt:lpstr>'공종별집계표(기계)'!Print_Area</vt:lpstr>
      <vt:lpstr>원가!Print_Area</vt:lpstr>
      <vt:lpstr>총괄!Print_Area</vt:lpstr>
      <vt:lpstr>'공종별내역서(건축)'!Print_Titles</vt:lpstr>
      <vt:lpstr>'공종별내역서(기계)'!Print_Titles</vt:lpstr>
      <vt:lpstr>'공종별집계표(건축)'!Print_Titles</vt:lpstr>
      <vt:lpstr>'공종별집계표(기계)'!Print_Titles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2023-12-15T06:44:49Z</dcterms:created>
  <dcterms:modified xsi:type="dcterms:W3CDTF">2023-12-28T09:31:38Z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eyJub2RlMSI6eyJkc2QiOiIwMTAwMDAwMDAwMDAyNjQzIiwibG9nVGltZSI6IjIwMjMtMTItMjBUMDE6MzI6MDBaIiwicElEIjo0MTk0MzA0LCJ0cmFjZUlkIjoiNEExNkZEMEE1RTVGNDJERDhGQUU4MTVDQjA5NkQ3MjYiLCJ1c2VyQ29kZSI6IjIyMTIwMiJ9LCJub2RlMiI6eyJkc2QiOiIwMTAwMDAwMDAwMDAyNjQzIiwibG9nVGltZSI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